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KANA\AUR\COR\Purchasing (Global)\Private\4. Category Management\01 Tooling and Capital\130 PPSO Sign Off\PPSO\"/>
    </mc:Choice>
  </mc:AlternateContent>
  <bookViews>
    <workbookView xWindow="600" yWindow="330" windowWidth="14160" windowHeight="6540" firstSheet="1" activeTab="1"/>
  </bookViews>
  <sheets>
    <sheet name="Data" sheetId="2" state="hidden" r:id="rId1"/>
    <sheet name="PPSO" sheetId="1" r:id="rId2"/>
  </sheets>
  <definedNames>
    <definedName name="after_approval_of_design">after_approval_of_die_design[after_approval_of_design]</definedName>
    <definedName name="after_end_of_warranty_period">Tabelle2[after_end_of_warranty_period]</definedName>
    <definedName name="engineering_change">tool_change[engineering_change]</definedName>
    <definedName name="_xlnm.Print_Area" localSheetId="1">PPSO!$A$1:$K$38</definedName>
  </definedNames>
  <calcPr calcId="162913"/>
</workbook>
</file>

<file path=xl/calcChain.xml><?xml version="1.0" encoding="utf-8"?>
<calcChain xmlns="http://schemas.openxmlformats.org/spreadsheetml/2006/main">
  <c r="F19" i="1" l="1"/>
  <c r="F20" i="1" l="1"/>
  <c r="F21" i="1"/>
  <c r="F22" i="1"/>
  <c r="F23" i="1"/>
  <c r="F24" i="1"/>
  <c r="F25" i="1"/>
  <c r="F26" i="1"/>
  <c r="C27" i="1" l="1"/>
  <c r="E27" i="1"/>
  <c r="E28" i="1" s="1"/>
  <c r="F27" i="1" l="1"/>
  <c r="F28" i="1" s="1"/>
</calcChain>
</file>

<file path=xl/comments1.xml><?xml version="1.0" encoding="utf-8"?>
<comments xmlns="http://schemas.openxmlformats.org/spreadsheetml/2006/main">
  <authors>
    <author>Stupperich Achim</author>
  </authors>
  <commentList>
    <comment ref="E12" authorId="0" shapeId="0">
      <text>
        <r>
          <rPr>
            <b/>
            <sz val="12"/>
            <color indexed="81"/>
            <rFont val="Tahoma"/>
            <family val="2"/>
          </rPr>
          <t>only if SAP Purchase Order ITEM is known to supplier (shown in the contract)</t>
        </r>
      </text>
    </comment>
  </commentList>
</comments>
</file>

<file path=xl/sharedStrings.xml><?xml version="1.0" encoding="utf-8"?>
<sst xmlns="http://schemas.openxmlformats.org/spreadsheetml/2006/main" count="208" uniqueCount="117">
  <si>
    <t>SAP Purchase Order No.</t>
  </si>
  <si>
    <t>Supplier</t>
  </si>
  <si>
    <t>%</t>
  </si>
  <si>
    <t>T-500.1 LAR_DAR</t>
  </si>
  <si>
    <t>T-700.1 TAR CoFo</t>
  </si>
  <si>
    <t>T-700.2 TAR HoFo</t>
  </si>
  <si>
    <t>delivery note</t>
  </si>
  <si>
    <t>1st bank guarantee</t>
  </si>
  <si>
    <t>2nd bank guarantee</t>
  </si>
  <si>
    <t>Approval document (signed)</t>
  </si>
  <si>
    <t>Achim Stupperich</t>
  </si>
  <si>
    <t>Andreas Arns</t>
  </si>
  <si>
    <t>Markus Pickhan</t>
  </si>
  <si>
    <t>Paweł Nośko</t>
  </si>
  <si>
    <t>description / part no.</t>
  </si>
  <si>
    <t>SAP PO item</t>
  </si>
  <si>
    <t>Partial Payment Sign Off Sheet</t>
  </si>
  <si>
    <t>Performance Bond</t>
  </si>
  <si>
    <t>Other</t>
  </si>
  <si>
    <t>Klaus Lawory</t>
  </si>
  <si>
    <t>Signee</t>
  </si>
  <si>
    <t>E-700.1 Protocol of Function Check</t>
  </si>
  <si>
    <t>E-702.1 Protocol of Start of Trial Run</t>
  </si>
  <si>
    <t>E-703.1 Protocol of Performance Test</t>
  </si>
  <si>
    <t>E-704.1 Protocol of Acceptance</t>
  </si>
  <si>
    <t>KA ORDERING Plant</t>
  </si>
  <si>
    <t>Date</t>
  </si>
  <si>
    <t>Version</t>
  </si>
  <si>
    <t>created by</t>
  </si>
  <si>
    <t>Verfified by</t>
  </si>
  <si>
    <t>Released by</t>
  </si>
  <si>
    <t>00</t>
  </si>
  <si>
    <t>M. Pickhan</t>
  </si>
  <si>
    <t>A. Stupperich</t>
  </si>
  <si>
    <t>K. Lawory</t>
  </si>
  <si>
    <t>Invoice Value</t>
  </si>
  <si>
    <t>Payment Milestone Description</t>
  </si>
  <si>
    <t>Pos.</t>
  </si>
  <si>
    <t>Total PO Item Value</t>
  </si>
  <si>
    <t>Earliest Allowed Invoice Date</t>
  </si>
  <si>
    <t>Date of Approval</t>
  </si>
  <si>
    <t>Signature</t>
  </si>
  <si>
    <t>Others</t>
  </si>
  <si>
    <t>after_delivery_and_approval_of_first_parts_sample</t>
  </si>
  <si>
    <t>after_tool_delivery</t>
  </si>
  <si>
    <t>after_successful_try_out_at_Kirchhhoff_plant</t>
  </si>
  <si>
    <t>after_final_acceptance</t>
  </si>
  <si>
    <t>tool_change</t>
  </si>
  <si>
    <t>after_successful_buy_off_at_tool_shop</t>
  </si>
  <si>
    <t>after_delivery_receipt</t>
  </si>
  <si>
    <t>after_successful_function_check</t>
  </si>
  <si>
    <t>after_successful_start_of_trial_run</t>
  </si>
  <si>
    <t>after_successful_performance_test</t>
  </si>
  <si>
    <t>after_receiving_the_order</t>
  </si>
  <si>
    <t xml:space="preserve">after_final_acceptance_and_receipt_of_performance_bond </t>
  </si>
  <si>
    <t>bank guarantee</t>
  </si>
  <si>
    <t>Please insert all mandatory information for the actual payment milestone !</t>
  </si>
  <si>
    <t>Currency</t>
  </si>
  <si>
    <t>USD</t>
  </si>
  <si>
    <t>Paulina Krępa</t>
  </si>
  <si>
    <t>CAD</t>
  </si>
  <si>
    <t>CNY</t>
  </si>
  <si>
    <t>01</t>
  </si>
  <si>
    <t>M. Ohm</t>
  </si>
  <si>
    <t>EUR</t>
  </si>
  <si>
    <t>1110 Kirchhoff Automotive Deutschland GmbH (DE)</t>
  </si>
  <si>
    <t>1210 Kirchhoff Witte GmbH (DE)</t>
  </si>
  <si>
    <t>2210 Kirchhoff Portugal (PT)</t>
  </si>
  <si>
    <t>3110 Kirchhoff Spain (ES)</t>
  </si>
  <si>
    <t>5110 Kirchhoff Ireland (IE)</t>
  </si>
  <si>
    <t>8010 Kirchhoff Hungária Kft. (HU)</t>
  </si>
  <si>
    <t>9110 Kirchhoff Suzhou (CN)</t>
  </si>
  <si>
    <t>9210 Kirchhoff Chongqing (CN)</t>
  </si>
  <si>
    <t>9310 Kirchhoff Shenyang (CN)</t>
  </si>
  <si>
    <t>02</t>
  </si>
  <si>
    <t>Nils Adolf</t>
  </si>
  <si>
    <t>Anna Stankiewicz-Szczurek</t>
  </si>
  <si>
    <t>4110 Kirchhoff Polska (Mielec)</t>
  </si>
  <si>
    <t>4210 Kirchhoff Polska (Gliwice)</t>
  </si>
  <si>
    <t>4310 Kirchhoff Polska (Gniezno)</t>
  </si>
  <si>
    <t>8510 Kirchhoff Romania (RO)</t>
  </si>
  <si>
    <t>7010 Kirchhoff Automotive Canada Inc. (Aurora)</t>
  </si>
  <si>
    <t>7010 Kirchhoff Automotive Canada Inc. (North York)</t>
  </si>
  <si>
    <t>7010 Kirchhoff Automotive Canada Inc. (Richmond Hill)</t>
  </si>
  <si>
    <t>7110 Kirchhoff Automotive Lansing Inc. (US)</t>
  </si>
  <si>
    <t>7110 Kirchhoff Automotive Manchester Inc. (US)</t>
  </si>
  <si>
    <t>7110 Kirchhoff Automotive Tecumseh Inc. (US)</t>
  </si>
  <si>
    <t>7110 Kirchhoff Automotive Waverly Inc. (US)</t>
  </si>
  <si>
    <t>7220 Kirchhoff Automotive Dallas Inc. (US)</t>
  </si>
  <si>
    <t>7610 Kirchhoff Automotive Mexico, S.A. de C.V. (Hermosillo)</t>
  </si>
  <si>
    <t>7610 Kirchhoff Automotive Mexico, S.A. de C.V. (Puebla)</t>
  </si>
  <si>
    <t>7610 Kirchhoff Automotive Mexico, S.A. de C.V. (Queretaro)</t>
  </si>
  <si>
    <t>I-501.1 Design approval</t>
  </si>
  <si>
    <t>I-700.1 Protocol of Function Check</t>
  </si>
  <si>
    <t>I-700.2 Protocol of Start of Trial Run</t>
  </si>
  <si>
    <t>I-700.3 Protocol of Performance Test</t>
  </si>
  <si>
    <t>I-700.4 Protocol of Acceptance</t>
  </si>
  <si>
    <t>Chris Laing</t>
  </si>
  <si>
    <t>Eugene Lavrov</t>
  </si>
  <si>
    <t>Marjan Sharbafan</t>
  </si>
  <si>
    <t>MXN</t>
  </si>
  <si>
    <t>I-700.1 Protocol of Function Check + bank guarantee</t>
  </si>
  <si>
    <t>after_approval_of_design</t>
  </si>
  <si>
    <t>03</t>
  </si>
  <si>
    <t>S. Christes</t>
  </si>
  <si>
    <t>J. Hesener</t>
  </si>
  <si>
    <t>engineering_change</t>
  </si>
  <si>
    <t>04</t>
  </si>
  <si>
    <t>05</t>
  </si>
  <si>
    <t>Kevin Gu</t>
  </si>
  <si>
    <t>after_end_of_warranty_period</t>
  </si>
  <si>
    <t>none</t>
  </si>
  <si>
    <t>Chung Tran</t>
  </si>
  <si>
    <t>C.Laing</t>
  </si>
  <si>
    <t xml:space="preserve">Milo Zhang </t>
  </si>
  <si>
    <t xml:space="preserve">Chris Laing </t>
  </si>
  <si>
    <t>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</si>
</sst>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quot;€&quot;_-;\-* #,##0.00\ &quot;€&quot;_-;_-* &quot;-&quot;??\ &quot;€&quot;_-;_-@_-"/>
    <numFmt numFmtId="165" formatCode="&quot;Version &quot;00"/>
    <numFmt numFmtId="166" formatCode="[$-407]d/\ mmm/\ yy;@"/>
    <numFmt numFmtId="167" formatCode="_-* #,##0\ &quot;€&quot;_-;\-* #,##0\ &quot;€&quot;_-;_-* &quot;-&quot;??\ &quot;€&quot;_-;_-@_-"/>
    <numFmt numFmtId="168" formatCode="_-* #,##0.00\ [$€-407]_-;\-* #,##0.00\ [$€-407]_-;_-* &quot;-&quot;??\ [$€-407]_-;_-@_-"/>
    <numFmt numFmtId="169" formatCode="#,##0.00_ ;\-#,##0.00\ "/>
  </numFmts>
  <fonts count="29" x14ac:knownFonts="1">
    <font>
      <sz val="11"/>
      <color theme="1"/>
      <name val="Arial"/>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0"/>
      <name val="Segoe UI"/>
      <family val="2"/>
    </font>
    <font>
      <b/>
      <sz val="20"/>
      <color indexed="12"/>
      <name val="Segoe UI"/>
      <family val="2"/>
    </font>
    <font>
      <b/>
      <sz val="12"/>
      <name val="Segoe UI"/>
      <family val="2"/>
    </font>
    <font>
      <sz val="16"/>
      <name val="Segoe UI"/>
      <family val="2"/>
    </font>
    <font>
      <b/>
      <sz val="16"/>
      <color indexed="55"/>
      <name val="Segoe UI"/>
      <family val="2"/>
    </font>
    <font>
      <sz val="14"/>
      <name val="Segoe UI"/>
      <family val="2"/>
    </font>
    <font>
      <sz val="6"/>
      <name val="Segoe UI"/>
      <family val="2"/>
    </font>
    <font>
      <sz val="12"/>
      <name val="Segoe UI"/>
      <family val="2"/>
    </font>
    <font>
      <b/>
      <sz val="8"/>
      <color indexed="55"/>
      <name val="Segoe UI"/>
      <family val="2"/>
    </font>
    <font>
      <b/>
      <sz val="14"/>
      <name val="Segoe UI"/>
      <family val="2"/>
    </font>
    <font>
      <b/>
      <sz val="12"/>
      <color indexed="81"/>
      <name val="Tahoma"/>
      <family val="2"/>
    </font>
    <font>
      <b/>
      <sz val="11"/>
      <name val="Segoe UI"/>
      <family val="2"/>
    </font>
    <font>
      <sz val="11"/>
      <name val="Segoe UI"/>
      <family val="2"/>
    </font>
    <font>
      <b/>
      <sz val="16"/>
      <name val="Segoe UI"/>
      <family val="2"/>
    </font>
    <font>
      <sz val="11"/>
      <color theme="1"/>
      <name val="Arial"/>
      <family val="2"/>
    </font>
    <font>
      <sz val="11"/>
      <color theme="1"/>
      <name val="Segoe UI"/>
      <family val="2"/>
    </font>
    <font>
      <b/>
      <sz val="11"/>
      <color theme="1"/>
      <name val="Segoe UI"/>
      <family val="2"/>
    </font>
    <font>
      <b/>
      <sz val="14"/>
      <color theme="1"/>
      <name val="Segoe UI"/>
      <family val="2"/>
    </font>
    <font>
      <sz val="14"/>
      <color theme="1"/>
      <name val="Segoe UI"/>
      <family val="2"/>
    </font>
    <font>
      <b/>
      <sz val="14"/>
      <color rgb="FFFF0000"/>
      <name val="Segoe UI"/>
      <family val="2"/>
    </font>
    <font>
      <b/>
      <sz val="16"/>
      <color theme="1"/>
      <name val="Segoe UI"/>
      <family val="2"/>
    </font>
    <font>
      <sz val="14"/>
      <color theme="0"/>
      <name val="Segoe UI"/>
      <family val="2"/>
    </font>
    <font>
      <sz val="11"/>
      <color theme="1"/>
      <name val="Segoe UI"/>
      <family val="2"/>
    </font>
  </fonts>
  <fills count="8">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3">
    <xf numFmtId="0" fontId="0" fillId="0" borderId="0"/>
    <xf numFmtId="9" fontId="20" fillId="0" borderId="0" applyFont="0" applyFill="0" applyBorder="0" applyAlignment="0" applyProtection="0"/>
    <xf numFmtId="164" fontId="20" fillId="0" borderId="0" applyFont="0" applyFill="0" applyBorder="0" applyAlignment="0" applyProtection="0"/>
  </cellStyleXfs>
  <cellXfs count="126">
    <xf numFmtId="0" fontId="0" fillId="0" borderId="0" xfId="0"/>
    <xf numFmtId="0" fontId="6" fillId="2" borderId="0" xfId="0" applyFont="1" applyFill="1" applyAlignment="1" applyProtection="1">
      <alignment vertical="center"/>
      <protection hidden="1"/>
    </xf>
    <xf numFmtId="166" fontId="6" fillId="2" borderId="0" xfId="0" applyNumberFormat="1" applyFont="1" applyFill="1" applyAlignment="1" applyProtection="1">
      <alignment vertical="center"/>
      <protection hidden="1"/>
    </xf>
    <xf numFmtId="0" fontId="8" fillId="5" borderId="0" xfId="0" applyFont="1" applyFill="1" applyAlignment="1" applyProtection="1">
      <alignment horizontal="center" vertical="center" wrapText="1"/>
      <protection hidden="1"/>
    </xf>
    <xf numFmtId="9" fontId="20" fillId="0" borderId="0" xfId="1" applyNumberFormat="1" applyFont="1"/>
    <xf numFmtId="0" fontId="12" fillId="3" borderId="0" xfId="0" applyFont="1" applyFill="1" applyAlignment="1" applyProtection="1">
      <alignment vertical="center" wrapText="1"/>
      <protection hidden="1"/>
    </xf>
    <xf numFmtId="165" fontId="12" fillId="3" borderId="0" xfId="0" applyNumberFormat="1" applyFont="1" applyFill="1" applyAlignment="1" applyProtection="1">
      <alignment horizontal="left" vertical="center" wrapText="1"/>
      <protection hidden="1"/>
    </xf>
    <xf numFmtId="0" fontId="6" fillId="3" borderId="0" xfId="0" applyFont="1" applyFill="1" applyAlignment="1" applyProtection="1">
      <alignment vertical="center"/>
      <protection hidden="1"/>
    </xf>
    <xf numFmtId="0" fontId="6" fillId="2" borderId="0" xfId="0" applyFont="1" applyFill="1" applyAlignment="1" applyProtection="1">
      <alignment vertical="center" wrapText="1"/>
      <protection hidden="1"/>
    </xf>
    <xf numFmtId="0" fontId="13" fillId="3" borderId="0" xfId="0" applyFont="1" applyFill="1" applyAlignment="1" applyProtection="1">
      <alignment vertical="center"/>
      <protection hidden="1"/>
    </xf>
    <xf numFmtId="0" fontId="9" fillId="4" borderId="1" xfId="0" applyFont="1" applyFill="1" applyBorder="1" applyAlignment="1" applyProtection="1">
      <alignment horizontal="left" vertical="center"/>
      <protection locked="0"/>
    </xf>
    <xf numFmtId="0" fontId="8" fillId="3" borderId="0" xfId="0" applyFont="1" applyFill="1" applyAlignment="1" applyProtection="1">
      <alignment horizontal="right" vertical="center"/>
      <protection hidden="1"/>
    </xf>
    <xf numFmtId="49" fontId="9" fillId="4" borderId="1" xfId="0" applyNumberFormat="1" applyFont="1" applyFill="1" applyBorder="1" applyAlignment="1" applyProtection="1">
      <alignment horizontal="left" vertical="center"/>
      <protection locked="0"/>
    </xf>
    <xf numFmtId="0" fontId="23" fillId="3" borderId="2" xfId="0" applyFont="1" applyFill="1" applyBorder="1" applyAlignment="1" applyProtection="1">
      <alignment horizontal="center" vertical="center" wrapText="1"/>
      <protection hidden="1"/>
    </xf>
    <xf numFmtId="0" fontId="23" fillId="3" borderId="3" xfId="0" applyFont="1" applyFill="1" applyBorder="1" applyAlignment="1" applyProtection="1">
      <alignment horizontal="center" vertical="center" wrapText="1"/>
      <protection hidden="1"/>
    </xf>
    <xf numFmtId="0" fontId="15" fillId="3" borderId="2" xfId="0" applyFont="1" applyFill="1" applyBorder="1" applyAlignment="1" applyProtection="1">
      <alignment horizontal="center" vertical="center" wrapText="1"/>
      <protection hidden="1"/>
    </xf>
    <xf numFmtId="0" fontId="23" fillId="3" borderId="4" xfId="0" applyFont="1" applyFill="1" applyBorder="1" applyAlignment="1" applyProtection="1">
      <alignment horizontal="center" vertical="center" wrapText="1"/>
      <protection hidden="1"/>
    </xf>
    <xf numFmtId="0" fontId="23" fillId="3" borderId="0" xfId="0" applyFont="1" applyFill="1" applyAlignment="1" applyProtection="1">
      <alignment horizontal="center" vertical="center" wrapText="1"/>
      <protection hidden="1"/>
    </xf>
    <xf numFmtId="0" fontId="21" fillId="3" borderId="0" xfId="0" applyFont="1" applyFill="1" applyAlignment="1" applyProtection="1">
      <alignment vertical="center"/>
      <protection hidden="1"/>
    </xf>
    <xf numFmtId="0" fontId="21" fillId="3" borderId="0" xfId="0" applyFont="1" applyFill="1" applyAlignment="1" applyProtection="1">
      <alignment vertical="center" wrapText="1"/>
      <protection hidden="1"/>
    </xf>
    <xf numFmtId="0" fontId="21" fillId="3" borderId="0" xfId="0" applyFont="1" applyFill="1" applyAlignment="1" applyProtection="1">
      <alignment horizontal="right" vertical="center"/>
      <protection hidden="1"/>
    </xf>
    <xf numFmtId="0" fontId="8" fillId="3" borderId="5" xfId="0" applyFont="1" applyFill="1" applyBorder="1" applyAlignment="1" applyProtection="1">
      <alignment horizontal="right" vertical="center"/>
      <protection hidden="1"/>
    </xf>
    <xf numFmtId="0" fontId="9" fillId="3" borderId="0" xfId="0" applyFont="1" applyFill="1" applyAlignment="1" applyProtection="1">
      <alignment vertical="center"/>
      <protection hidden="1"/>
    </xf>
    <xf numFmtId="0" fontId="9" fillId="3" borderId="0" xfId="0" applyFont="1" applyFill="1" applyBorder="1" applyAlignment="1" applyProtection="1">
      <alignment vertical="center"/>
      <protection hidden="1"/>
    </xf>
    <xf numFmtId="0" fontId="6" fillId="3" borderId="0" xfId="0" applyFont="1" applyFill="1" applyAlignment="1" applyProtection="1">
      <alignment vertical="center" wrapText="1"/>
      <protection hidden="1"/>
    </xf>
    <xf numFmtId="0" fontId="24" fillId="3" borderId="6" xfId="0" applyFont="1" applyFill="1" applyBorder="1" applyAlignment="1" applyProtection="1">
      <alignment horizontal="center" vertical="center" wrapText="1"/>
      <protection hidden="1"/>
    </xf>
    <xf numFmtId="49" fontId="24" fillId="3" borderId="7" xfId="0" applyNumberFormat="1" applyFont="1" applyFill="1" applyBorder="1" applyAlignment="1" applyProtection="1">
      <alignment horizontal="center" vertical="center" wrapText="1"/>
      <protection hidden="1"/>
    </xf>
    <xf numFmtId="0" fontId="24" fillId="3" borderId="8" xfId="0" applyFont="1" applyFill="1" applyBorder="1" applyAlignment="1" applyProtection="1">
      <alignment horizontal="center" vertical="center" wrapText="1"/>
      <protection hidden="1"/>
    </xf>
    <xf numFmtId="0" fontId="24" fillId="3" borderId="0" xfId="0" applyFont="1" applyFill="1" applyAlignment="1" applyProtection="1">
      <alignment horizontal="center" vertical="center" wrapText="1"/>
      <protection hidden="1"/>
    </xf>
    <xf numFmtId="0" fontId="24" fillId="3" borderId="9" xfId="0" applyFont="1" applyFill="1" applyBorder="1" applyAlignment="1" applyProtection="1">
      <alignment horizontal="center" vertical="center" wrapText="1"/>
      <protection hidden="1"/>
    </xf>
    <xf numFmtId="0" fontId="24" fillId="3" borderId="10" xfId="0" applyFont="1" applyFill="1" applyBorder="1" applyAlignment="1" applyProtection="1">
      <alignment horizontal="center" vertical="center" wrapText="1"/>
      <protection hidden="1"/>
    </xf>
    <xf numFmtId="0" fontId="24" fillId="3" borderId="11" xfId="0" applyFont="1" applyFill="1" applyBorder="1" applyAlignment="1" applyProtection="1">
      <alignment horizontal="center" vertical="center" wrapText="1"/>
      <protection hidden="1"/>
    </xf>
    <xf numFmtId="0" fontId="24" fillId="3" borderId="13" xfId="0" applyFont="1" applyFill="1" applyBorder="1" applyAlignment="1" applyProtection="1">
      <alignment horizontal="center" vertical="center" wrapText="1"/>
      <protection hidden="1"/>
    </xf>
    <xf numFmtId="0" fontId="24" fillId="3" borderId="0" xfId="0" applyFont="1" applyFill="1" applyAlignment="1" applyProtection="1">
      <alignment vertical="center" wrapText="1"/>
      <protection hidden="1"/>
    </xf>
    <xf numFmtId="0" fontId="11" fillId="3" borderId="0" xfId="0" applyFont="1" applyFill="1" applyAlignment="1" applyProtection="1">
      <alignment vertical="center"/>
      <protection hidden="1"/>
    </xf>
    <xf numFmtId="9" fontId="15" fillId="3" borderId="14" xfId="0" applyNumberFormat="1" applyFont="1" applyFill="1" applyBorder="1" applyAlignment="1" applyProtection="1">
      <alignment vertical="center"/>
      <protection hidden="1"/>
    </xf>
    <xf numFmtId="0" fontId="24" fillId="3" borderId="0" xfId="0" applyFont="1" applyFill="1" applyAlignment="1" applyProtection="1">
      <alignment vertical="center"/>
      <protection hidden="1"/>
    </xf>
    <xf numFmtId="9" fontId="25" fillId="3" borderId="0" xfId="0" applyNumberFormat="1" applyFont="1" applyFill="1" applyBorder="1" applyAlignment="1" applyProtection="1">
      <alignment vertical="center" wrapText="1"/>
      <protection hidden="1"/>
    </xf>
    <xf numFmtId="9" fontId="25" fillId="3" borderId="0" xfId="0" applyNumberFormat="1" applyFont="1" applyFill="1" applyBorder="1" applyAlignment="1" applyProtection="1">
      <alignment vertical="center"/>
      <protection hidden="1"/>
    </xf>
    <xf numFmtId="9" fontId="15" fillId="3" borderId="0" xfId="0" applyNumberFormat="1" applyFont="1" applyFill="1" applyBorder="1" applyAlignment="1" applyProtection="1">
      <alignment vertical="center"/>
      <protection hidden="1"/>
    </xf>
    <xf numFmtId="9" fontId="15" fillId="3" borderId="0" xfId="0" applyNumberFormat="1" applyFont="1" applyFill="1" applyBorder="1" applyAlignment="1" applyProtection="1">
      <alignment horizontal="center" vertical="center"/>
      <protection hidden="1"/>
    </xf>
    <xf numFmtId="0" fontId="22" fillId="3" borderId="0" xfId="0" applyFont="1" applyFill="1" applyAlignment="1" applyProtection="1">
      <alignment vertical="center"/>
      <protection hidden="1"/>
    </xf>
    <xf numFmtId="0" fontId="9" fillId="3" borderId="0" xfId="0" applyFont="1" applyFill="1" applyAlignment="1" applyProtection="1">
      <alignment vertical="center"/>
    </xf>
    <xf numFmtId="0" fontId="9"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4" fillId="3" borderId="0" xfId="0" applyFont="1" applyFill="1" applyBorder="1" applyAlignment="1" applyProtection="1">
      <alignment horizontal="center" vertical="center"/>
    </xf>
    <xf numFmtId="0" fontId="26" fillId="3" borderId="4" xfId="0" applyFont="1" applyFill="1" applyBorder="1" applyAlignment="1" applyProtection="1">
      <alignment horizontal="center" vertical="center" wrapText="1"/>
      <protection hidden="1"/>
    </xf>
    <xf numFmtId="167" fontId="27" fillId="3" borderId="0" xfId="0" applyNumberFormat="1" applyFont="1" applyFill="1" applyAlignment="1" applyProtection="1">
      <alignment vertical="center"/>
      <protection hidden="1"/>
    </xf>
    <xf numFmtId="9" fontId="24" fillId="7" borderId="6" xfId="1" applyFont="1" applyFill="1" applyBorder="1" applyAlignment="1" applyProtection="1">
      <alignment horizontal="center" vertical="center" wrapText="1"/>
      <protection locked="0" hidden="1"/>
    </xf>
    <xf numFmtId="0" fontId="9" fillId="5" borderId="0" xfId="0" applyFont="1" applyFill="1" applyBorder="1" applyAlignment="1" applyProtection="1">
      <alignment vertical="center"/>
    </xf>
    <xf numFmtId="0" fontId="21" fillId="5" borderId="0" xfId="0" applyFont="1" applyFill="1" applyAlignment="1" applyProtection="1">
      <alignment vertical="center"/>
      <protection hidden="1"/>
    </xf>
    <xf numFmtId="0" fontId="9" fillId="5" borderId="5" xfId="0" applyFont="1" applyFill="1" applyBorder="1" applyAlignment="1" applyProtection="1">
      <alignment vertical="center"/>
    </xf>
    <xf numFmtId="0" fontId="6" fillId="5" borderId="0" xfId="0" applyFont="1" applyFill="1" applyAlignment="1" applyProtection="1">
      <alignment vertical="center"/>
      <protection hidden="1"/>
    </xf>
    <xf numFmtId="0" fontId="5" fillId="0" borderId="0" xfId="0" applyFont="1"/>
    <xf numFmtId="0" fontId="9" fillId="0" borderId="0" xfId="2" applyNumberFormat="1" applyFont="1" applyFill="1" applyBorder="1" applyAlignment="1" applyProtection="1">
      <alignment vertical="center"/>
      <protection locked="0"/>
    </xf>
    <xf numFmtId="0" fontId="15" fillId="0" borderId="0" xfId="0" applyFont="1" applyFill="1" applyAlignment="1" applyProtection="1">
      <alignment horizontal="center" vertical="center" wrapText="1"/>
      <protection hidden="1"/>
    </xf>
    <xf numFmtId="168" fontId="0" fillId="0" borderId="0" xfId="2" applyNumberFormat="1" applyFont="1"/>
    <xf numFmtId="0" fontId="8" fillId="0" borderId="0" xfId="0" applyFont="1" applyFill="1" applyAlignment="1" applyProtection="1">
      <alignment horizontal="right" vertical="center" wrapText="1"/>
      <protection hidden="1"/>
    </xf>
    <xf numFmtId="9" fontId="24" fillId="7" borderId="11" xfId="1" applyFont="1" applyFill="1" applyBorder="1" applyAlignment="1" applyProtection="1">
      <alignment horizontal="center" vertical="center" wrapText="1"/>
      <protection locked="0" hidden="1"/>
    </xf>
    <xf numFmtId="169" fontId="26" fillId="7" borderId="8" xfId="2" applyNumberFormat="1" applyFont="1" applyFill="1" applyBorder="1" applyAlignment="1" applyProtection="1">
      <alignment vertical="center" wrapText="1"/>
      <protection locked="0" hidden="1"/>
    </xf>
    <xf numFmtId="169" fontId="19" fillId="3" borderId="16" xfId="2" applyNumberFormat="1" applyFont="1" applyFill="1" applyBorder="1" applyAlignment="1" applyProtection="1">
      <alignment horizontal="right" vertical="center"/>
      <protection hidden="1"/>
    </xf>
    <xf numFmtId="169" fontId="11" fillId="7" borderId="7" xfId="2" applyNumberFormat="1" applyFont="1" applyFill="1" applyBorder="1" applyAlignment="1" applyProtection="1">
      <alignment horizontal="right" vertical="center" wrapText="1"/>
      <protection locked="0" hidden="1"/>
    </xf>
    <xf numFmtId="169" fontId="11" fillId="7" borderId="12" xfId="2" applyNumberFormat="1" applyFont="1" applyFill="1" applyBorder="1" applyAlignment="1" applyProtection="1">
      <alignment horizontal="right" vertical="center" wrapText="1"/>
      <protection locked="0" hidden="1"/>
    </xf>
    <xf numFmtId="0" fontId="15" fillId="7" borderId="1" xfId="0" applyFont="1" applyFill="1" applyBorder="1" applyAlignment="1" applyProtection="1">
      <alignment horizontal="left" vertical="center" wrapText="1"/>
      <protection locked="0"/>
    </xf>
    <xf numFmtId="0" fontId="0" fillId="6" borderId="0" xfId="0" applyFill="1"/>
    <xf numFmtId="0" fontId="28" fillId="0" borderId="0" xfId="0" applyFont="1"/>
    <xf numFmtId="0" fontId="23" fillId="3" borderId="19" xfId="0" applyFont="1" applyFill="1" applyBorder="1" applyAlignment="1" applyProtection="1">
      <alignment horizontal="center" vertical="center" wrapText="1"/>
      <protection hidden="1"/>
    </xf>
    <xf numFmtId="0" fontId="24" fillId="7" borderId="20" xfId="0" applyFont="1" applyFill="1" applyBorder="1" applyAlignment="1" applyProtection="1">
      <alignment horizontal="center" vertical="center" wrapText="1"/>
      <protection locked="0" hidden="1"/>
    </xf>
    <xf numFmtId="0" fontId="24" fillId="7" borderId="21" xfId="0" applyFont="1" applyFill="1" applyBorder="1" applyAlignment="1" applyProtection="1">
      <alignment horizontal="center" vertical="center" wrapText="1"/>
      <protection locked="0" hidden="1"/>
    </xf>
    <xf numFmtId="0" fontId="4" fillId="0" borderId="0" xfId="0" applyFont="1"/>
    <xf numFmtId="0" fontId="3" fillId="0" borderId="0" xfId="0" applyFont="1"/>
    <xf numFmtId="49" fontId="18" fillId="3" borderId="7" xfId="0" applyNumberFormat="1" applyFont="1" applyFill="1" applyBorder="1" applyAlignment="1" applyProtection="1">
      <alignment horizontal="center" vertical="center"/>
      <protection hidden="1"/>
    </xf>
    <xf numFmtId="49" fontId="18" fillId="3" borderId="12" xfId="0" applyNumberFormat="1" applyFont="1" applyFill="1" applyBorder="1" applyAlignment="1" applyProtection="1">
      <alignment horizontal="center" vertical="center"/>
      <protection hidden="1"/>
    </xf>
    <xf numFmtId="49" fontId="18" fillId="3" borderId="1" xfId="0" applyNumberFormat="1" applyFont="1" applyFill="1" applyBorder="1" applyAlignment="1" applyProtection="1">
      <alignment horizontal="center" vertical="center"/>
      <protection hidden="1"/>
    </xf>
    <xf numFmtId="0" fontId="17" fillId="3" borderId="3" xfId="0" applyFont="1" applyFill="1" applyBorder="1" applyAlignment="1" applyProtection="1">
      <alignment horizontal="center" vertical="center"/>
      <protection hidden="1"/>
    </xf>
    <xf numFmtId="0" fontId="2" fillId="0" borderId="0" xfId="0" applyFont="1"/>
    <xf numFmtId="49" fontId="18" fillId="3" borderId="7" xfId="0" applyNumberFormat="1" applyFont="1" applyFill="1" applyBorder="1" applyAlignment="1" applyProtection="1">
      <alignment horizontal="center" vertical="center"/>
      <protection hidden="1"/>
    </xf>
    <xf numFmtId="49" fontId="18" fillId="3" borderId="22" xfId="0" applyNumberFormat="1" applyFont="1" applyFill="1" applyBorder="1" applyAlignment="1" applyProtection="1">
      <alignment horizontal="center" vertical="center"/>
      <protection hidden="1"/>
    </xf>
    <xf numFmtId="0" fontId="18" fillId="3" borderId="22" xfId="0" applyFont="1" applyFill="1" applyBorder="1" applyAlignment="1" applyProtection="1">
      <alignment horizontal="center" vertical="center"/>
      <protection hidden="1"/>
    </xf>
    <xf numFmtId="0" fontId="23" fillId="6" borderId="27" xfId="0" applyFont="1" applyFill="1" applyBorder="1" applyAlignment="1" applyProtection="1">
      <alignment horizontal="center" vertical="center" wrapText="1"/>
      <protection hidden="1"/>
    </xf>
    <xf numFmtId="14" fontId="24" fillId="6" borderId="28" xfId="0" applyNumberFormat="1" applyFont="1" applyFill="1" applyBorder="1" applyAlignment="1" applyProtection="1">
      <alignment horizontal="center" vertical="center" wrapText="1"/>
      <protection hidden="1"/>
    </xf>
    <xf numFmtId="14" fontId="24" fillId="6" borderId="18" xfId="0" applyNumberFormat="1" applyFont="1" applyFill="1" applyBorder="1" applyAlignment="1" applyProtection="1">
      <alignment horizontal="center" vertical="center" wrapText="1"/>
      <protection hidden="1"/>
    </xf>
    <xf numFmtId="14" fontId="24" fillId="6" borderId="29" xfId="0" applyNumberFormat="1" applyFont="1" applyFill="1" applyBorder="1" applyAlignment="1" applyProtection="1">
      <alignment horizontal="center" vertical="center" wrapText="1"/>
      <protection hidden="1"/>
    </xf>
    <xf numFmtId="14" fontId="24" fillId="3" borderId="6" xfId="0" applyNumberFormat="1" applyFont="1" applyFill="1" applyBorder="1" applyAlignment="1" applyProtection="1">
      <alignment horizontal="center" vertical="center" wrapText="1"/>
      <protection hidden="1"/>
    </xf>
    <xf numFmtId="14" fontId="24" fillId="3" borderId="9" xfId="0" applyNumberFormat="1" applyFont="1" applyFill="1" applyBorder="1" applyAlignment="1" applyProtection="1">
      <alignment horizontal="center" vertical="center" wrapText="1"/>
      <protection hidden="1"/>
    </xf>
    <xf numFmtId="14" fontId="24" fillId="3" borderId="11" xfId="0" applyNumberFormat="1" applyFont="1" applyFill="1" applyBorder="1" applyAlignment="1" applyProtection="1">
      <alignment horizontal="center" vertical="center" wrapText="1"/>
      <protection hidden="1"/>
    </xf>
    <xf numFmtId="49" fontId="24" fillId="3" borderId="30" xfId="0" applyNumberFormat="1" applyFont="1" applyFill="1" applyBorder="1" applyAlignment="1" applyProtection="1">
      <alignment horizontal="center" vertical="center" wrapText="1"/>
      <protection hidden="1"/>
    </xf>
    <xf numFmtId="0" fontId="15" fillId="3" borderId="4" xfId="0" applyFont="1" applyFill="1" applyBorder="1" applyAlignment="1" applyProtection="1">
      <alignment horizontal="center" vertical="center" wrapText="1"/>
      <protection hidden="1"/>
    </xf>
    <xf numFmtId="167" fontId="11" fillId="7" borderId="8" xfId="2" applyNumberFormat="1" applyFont="1" applyFill="1" applyBorder="1" applyAlignment="1" applyProtection="1">
      <alignment horizontal="center" vertical="center" wrapText="1"/>
      <protection locked="0" hidden="1"/>
    </xf>
    <xf numFmtId="167" fontId="11" fillId="7" borderId="31" xfId="2" applyNumberFormat="1" applyFont="1" applyFill="1" applyBorder="1" applyAlignment="1" applyProtection="1">
      <alignment horizontal="center" vertical="center" wrapText="1"/>
      <protection locked="0" hidden="1"/>
    </xf>
    <xf numFmtId="169" fontId="26" fillId="7" borderId="31" xfId="2" applyNumberFormat="1" applyFont="1" applyFill="1" applyBorder="1" applyAlignment="1" applyProtection="1">
      <alignment vertical="center" wrapText="1"/>
      <protection locked="0" hidden="1"/>
    </xf>
    <xf numFmtId="49" fontId="18" fillId="3" borderId="7" xfId="0" applyNumberFormat="1" applyFont="1" applyFill="1" applyBorder="1" applyAlignment="1" applyProtection="1">
      <alignment horizontal="center" vertical="center"/>
      <protection hidden="1"/>
    </xf>
    <xf numFmtId="0" fontId="18" fillId="3" borderId="7" xfId="0" applyFont="1" applyFill="1" applyBorder="1" applyAlignment="1" applyProtection="1">
      <alignment horizontal="center" vertical="center"/>
      <protection hidden="1"/>
    </xf>
    <xf numFmtId="0" fontId="7" fillId="3" borderId="0" xfId="0" applyFont="1" applyFill="1" applyAlignment="1" applyProtection="1">
      <alignment horizontal="center" vertical="center"/>
      <protection hidden="1"/>
    </xf>
    <xf numFmtId="14" fontId="21" fillId="3" borderId="9" xfId="0" applyNumberFormat="1" applyFont="1" applyFill="1" applyBorder="1" applyAlignment="1" applyProtection="1">
      <alignment horizontal="center" vertical="center" wrapText="1"/>
      <protection hidden="1"/>
    </xf>
    <xf numFmtId="14" fontId="21" fillId="3" borderId="1" xfId="0" applyNumberFormat="1" applyFont="1" applyFill="1" applyBorder="1" applyAlignment="1" applyProtection="1">
      <alignment horizontal="center" vertical="center" wrapText="1"/>
      <protection hidden="1"/>
    </xf>
    <xf numFmtId="49" fontId="18" fillId="3" borderId="1" xfId="0" applyNumberFormat="1" applyFont="1" applyFill="1" applyBorder="1" applyAlignment="1" applyProtection="1">
      <alignment horizontal="center" vertical="center"/>
      <protection hidden="1"/>
    </xf>
    <xf numFmtId="49" fontId="18" fillId="3" borderId="10" xfId="0" applyNumberFormat="1" applyFont="1" applyFill="1" applyBorder="1" applyAlignment="1" applyProtection="1">
      <alignment horizontal="center" vertical="center"/>
      <protection hidden="1"/>
    </xf>
    <xf numFmtId="0" fontId="9" fillId="4" borderId="17" xfId="0" applyFont="1" applyFill="1" applyBorder="1" applyAlignment="1" applyProtection="1">
      <alignment horizontal="left" vertical="center"/>
      <protection locked="0"/>
    </xf>
    <xf numFmtId="0" fontId="9" fillId="4" borderId="18" xfId="0" applyFont="1" applyFill="1" applyBorder="1" applyAlignment="1" applyProtection="1">
      <alignment horizontal="left" vertical="center"/>
      <protection locked="0"/>
    </xf>
    <xf numFmtId="0" fontId="9" fillId="4" borderId="15" xfId="0" applyFont="1" applyFill="1" applyBorder="1" applyAlignment="1" applyProtection="1">
      <alignment horizontal="left" vertical="center"/>
      <protection locked="0"/>
    </xf>
    <xf numFmtId="0" fontId="17" fillId="3" borderId="3" xfId="0" applyFont="1" applyFill="1" applyBorder="1" applyAlignment="1" applyProtection="1">
      <alignment horizontal="center" vertical="center"/>
      <protection hidden="1"/>
    </xf>
    <xf numFmtId="0" fontId="22" fillId="3" borderId="2" xfId="0" applyFont="1" applyFill="1" applyBorder="1" applyAlignment="1" applyProtection="1">
      <alignment horizontal="center" vertical="center" wrapText="1"/>
      <protection hidden="1"/>
    </xf>
    <xf numFmtId="0" fontId="22" fillId="3" borderId="3" xfId="0" applyFont="1" applyFill="1" applyBorder="1" applyAlignment="1" applyProtection="1">
      <alignment horizontal="center" vertical="center" wrapText="1"/>
      <protection hidden="1"/>
    </xf>
    <xf numFmtId="0" fontId="17" fillId="3" borderId="4" xfId="0" applyFont="1" applyFill="1" applyBorder="1" applyAlignment="1" applyProtection="1">
      <alignment horizontal="center" vertical="center"/>
      <protection hidden="1"/>
    </xf>
    <xf numFmtId="0" fontId="9" fillId="4" borderId="17" xfId="2" applyNumberFormat="1" applyFont="1" applyFill="1" applyBorder="1" applyAlignment="1" applyProtection="1">
      <alignment horizontal="center" vertical="center"/>
      <protection locked="0"/>
    </xf>
    <xf numFmtId="0" fontId="9" fillId="4" borderId="15" xfId="2" applyNumberFormat="1" applyFont="1" applyFill="1" applyBorder="1" applyAlignment="1" applyProtection="1">
      <alignment horizontal="center" vertical="center"/>
      <protection locked="0"/>
    </xf>
    <xf numFmtId="0" fontId="15" fillId="0" borderId="0" xfId="0" applyFont="1" applyFill="1" applyAlignment="1" applyProtection="1">
      <alignment horizontal="center" vertical="center" wrapText="1"/>
      <protection hidden="1"/>
    </xf>
    <xf numFmtId="49" fontId="18" fillId="3" borderId="7" xfId="0" applyNumberFormat="1" applyFont="1" applyFill="1" applyBorder="1" applyAlignment="1" applyProtection="1">
      <alignment horizontal="center" vertical="center"/>
      <protection hidden="1"/>
    </xf>
    <xf numFmtId="49" fontId="18" fillId="3" borderId="8" xfId="0" applyNumberFormat="1" applyFont="1" applyFill="1" applyBorder="1" applyAlignment="1" applyProtection="1">
      <alignment horizontal="center" vertical="center"/>
      <protection hidden="1"/>
    </xf>
    <xf numFmtId="0" fontId="18" fillId="3" borderId="33" xfId="0" applyFont="1" applyFill="1" applyBorder="1" applyAlignment="1" applyProtection="1">
      <alignment horizontal="center" vertical="center"/>
      <protection hidden="1"/>
    </xf>
    <xf numFmtId="0" fontId="18" fillId="3" borderId="34" xfId="0" applyFont="1" applyFill="1" applyBorder="1" applyAlignment="1" applyProtection="1">
      <alignment horizontal="center" vertical="center"/>
      <protection hidden="1"/>
    </xf>
    <xf numFmtId="0" fontId="18" fillId="3" borderId="32" xfId="0" applyFont="1" applyFill="1" applyBorder="1" applyAlignment="1" applyProtection="1">
      <alignment horizontal="center" vertical="center"/>
      <protection hidden="1"/>
    </xf>
    <xf numFmtId="14" fontId="2" fillId="3" borderId="35" xfId="0" applyNumberFormat="1" applyFont="1" applyFill="1" applyBorder="1" applyAlignment="1" applyProtection="1">
      <alignment horizontal="center" vertical="center" wrapText="1"/>
      <protection hidden="1"/>
    </xf>
    <xf numFmtId="0" fontId="2" fillId="3" borderId="32" xfId="0" applyFont="1" applyFill="1" applyBorder="1" applyAlignment="1" applyProtection="1">
      <alignment horizontal="center" vertical="center" wrapText="1"/>
      <protection hidden="1"/>
    </xf>
    <xf numFmtId="0" fontId="18" fillId="3" borderId="23" xfId="0" applyFont="1" applyFill="1" applyBorder="1" applyAlignment="1" applyProtection="1">
      <alignment horizontal="center" vertical="center"/>
      <protection hidden="1"/>
    </xf>
    <xf numFmtId="0" fontId="18" fillId="3" borderId="25" xfId="0" applyFont="1" applyFill="1" applyBorder="1" applyAlignment="1" applyProtection="1">
      <alignment horizontal="center" vertical="center"/>
      <protection hidden="1"/>
    </xf>
    <xf numFmtId="0" fontId="18" fillId="3" borderId="24" xfId="0" applyFont="1" applyFill="1" applyBorder="1" applyAlignment="1" applyProtection="1">
      <alignment horizontal="center" vertical="center"/>
      <protection hidden="1"/>
    </xf>
    <xf numFmtId="15" fontId="1" fillId="3" borderId="26" xfId="0" applyNumberFormat="1" applyFont="1" applyFill="1" applyBorder="1" applyAlignment="1" applyProtection="1">
      <alignment horizontal="center" vertical="center" wrapText="1"/>
      <protection hidden="1"/>
    </xf>
    <xf numFmtId="15" fontId="1" fillId="3" borderId="25" xfId="0" applyNumberFormat="1" applyFont="1" applyFill="1" applyBorder="1" applyAlignment="1" applyProtection="1">
      <alignment horizontal="center" vertical="center" wrapText="1"/>
      <protection hidden="1"/>
    </xf>
    <xf numFmtId="14" fontId="21" fillId="3" borderId="11" xfId="0" applyNumberFormat="1" applyFont="1" applyFill="1" applyBorder="1" applyAlignment="1" applyProtection="1">
      <alignment horizontal="center" vertical="center" wrapText="1"/>
      <protection hidden="1"/>
    </xf>
    <xf numFmtId="14" fontId="21" fillId="3" borderId="12" xfId="0" applyNumberFormat="1" applyFont="1" applyFill="1" applyBorder="1" applyAlignment="1" applyProtection="1">
      <alignment horizontal="center" vertical="center" wrapText="1"/>
      <protection hidden="1"/>
    </xf>
    <xf numFmtId="49" fontId="18" fillId="3" borderId="12" xfId="0" applyNumberFormat="1" applyFont="1" applyFill="1" applyBorder="1" applyAlignment="1" applyProtection="1">
      <alignment horizontal="center" vertical="center"/>
      <protection hidden="1"/>
    </xf>
    <xf numFmtId="49" fontId="18" fillId="3" borderId="13" xfId="0" applyNumberFormat="1" applyFont="1" applyFill="1" applyBorder="1" applyAlignment="1" applyProtection="1">
      <alignment horizontal="center" vertical="center"/>
      <protection hidden="1"/>
    </xf>
    <xf numFmtId="14" fontId="21" fillId="3" borderId="6" xfId="0" applyNumberFormat="1" applyFont="1" applyFill="1" applyBorder="1" applyAlignment="1" applyProtection="1">
      <alignment horizontal="center" vertical="center" wrapText="1"/>
      <protection hidden="1"/>
    </xf>
    <xf numFmtId="14" fontId="21" fillId="3" borderId="7" xfId="0" applyNumberFormat="1" applyFont="1" applyFill="1" applyBorder="1" applyAlignment="1" applyProtection="1">
      <alignment horizontal="center" vertical="center" wrapText="1"/>
      <protection hidden="1"/>
    </xf>
  </cellXfs>
  <cellStyles count="3">
    <cellStyle name="Currency" xfId="2" builtinId="4"/>
    <cellStyle name="Normal" xfId="0" builtinId="0"/>
    <cellStyle name="Percent" xfId="1" builtinId="5"/>
  </cellStyles>
  <dxfs count="85">
    <dxf>
      <numFmt numFmtId="170" formatCode="#,##0.00\ &quot;€&quot;"/>
    </dxf>
    <dxf>
      <numFmt numFmtId="171" formatCode="#,##0.00\ [$USD]"/>
    </dxf>
    <dxf>
      <numFmt numFmtId="172" formatCode="#,##0.00\ [$CNY]"/>
    </dxf>
    <dxf>
      <numFmt numFmtId="173" formatCode="#,##0.00\ [$CAD]"/>
    </dxf>
    <dxf>
      <numFmt numFmtId="170" formatCode="#,##0.00\ &quot;€&quot;"/>
    </dxf>
    <dxf>
      <numFmt numFmtId="171" formatCode="#,##0.00\ [$USD]"/>
    </dxf>
    <dxf>
      <numFmt numFmtId="172" formatCode="#,##0.00\ [$CNY]"/>
    </dxf>
    <dxf>
      <numFmt numFmtId="173" formatCode="#,##0.00\ [$CAD]"/>
    </dxf>
    <dxf>
      <numFmt numFmtId="174" formatCode="#,##0\ &quot;€&quot;"/>
    </dxf>
    <dxf>
      <numFmt numFmtId="175" formatCode="#,##0\ [$USD]"/>
    </dxf>
    <dxf>
      <numFmt numFmtId="176" formatCode="#,##0\ [$CNY]"/>
    </dxf>
    <dxf>
      <numFmt numFmtId="177" formatCode="#,##0\ [$CAD]"/>
    </dxf>
    <dxf>
      <numFmt numFmtId="174" formatCode="#,##0\ &quot;€&quot;"/>
    </dxf>
    <dxf>
      <numFmt numFmtId="175" formatCode="#,##0\ [$USD]"/>
    </dxf>
    <dxf>
      <numFmt numFmtId="176" formatCode="#,##0\ [$CNY]"/>
    </dxf>
    <dxf>
      <numFmt numFmtId="177" formatCode="#,##0\ [$CAD]"/>
    </dxf>
    <dxf>
      <numFmt numFmtId="174" formatCode="#,##0\ &quot;€&quot;"/>
    </dxf>
    <dxf>
      <numFmt numFmtId="175" formatCode="#,##0\ [$USD]"/>
    </dxf>
    <dxf>
      <numFmt numFmtId="176" formatCode="#,##0\ [$CNY]"/>
    </dxf>
    <dxf>
      <numFmt numFmtId="177" formatCode="#,##0\ [$CAD]"/>
    </dxf>
    <dxf>
      <numFmt numFmtId="174" formatCode="#,##0\ &quot;€&quot;"/>
    </dxf>
    <dxf>
      <numFmt numFmtId="175" formatCode="#,##0\ [$USD]"/>
    </dxf>
    <dxf>
      <numFmt numFmtId="176" formatCode="#,##0\ [$CNY]"/>
    </dxf>
    <dxf>
      <numFmt numFmtId="177" formatCode="#,##0\ [$CAD]"/>
    </dxf>
    <dxf>
      <numFmt numFmtId="174" formatCode="#,##0\ &quot;€&quot;"/>
    </dxf>
    <dxf>
      <numFmt numFmtId="175" formatCode="#,##0\ [$USD]"/>
    </dxf>
    <dxf>
      <numFmt numFmtId="176" formatCode="#,##0\ [$CNY]"/>
    </dxf>
    <dxf>
      <numFmt numFmtId="177" formatCode="#,##0\ [$CAD]"/>
    </dxf>
    <dxf>
      <numFmt numFmtId="174" formatCode="#,##0\ &quot;€&quot;"/>
    </dxf>
    <dxf>
      <numFmt numFmtId="176" formatCode="#,##0\ [$CNY]"/>
    </dxf>
    <dxf>
      <numFmt numFmtId="175" formatCode="#,##0\ [$USD]"/>
    </dxf>
    <dxf>
      <numFmt numFmtId="177" formatCode="#,##0\ [$CAD]"/>
    </dxf>
    <dxf>
      <numFmt numFmtId="174" formatCode="#,##0\ &quot;€&quot;"/>
    </dxf>
    <dxf>
      <numFmt numFmtId="175" formatCode="#,##0\ [$USD]"/>
    </dxf>
    <dxf>
      <numFmt numFmtId="176" formatCode="#,##0\ [$CNY]"/>
    </dxf>
    <dxf>
      <numFmt numFmtId="177" formatCode="#,##0\ [$CAD]"/>
    </dxf>
    <dxf>
      <numFmt numFmtId="178" formatCode="#,##0\ &quot;€&quot;;\-#,##0\ &quot;€&quot;"/>
    </dxf>
    <dxf>
      <numFmt numFmtId="175" formatCode="#,##0\ [$USD]"/>
    </dxf>
    <dxf>
      <numFmt numFmtId="176" formatCode="#,##0\ [$CNY]"/>
    </dxf>
    <dxf>
      <numFmt numFmtId="177" formatCode="#,##0\ [$CAD]"/>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476250</xdr:colOff>
      <xdr:row>0</xdr:row>
      <xdr:rowOff>76200</xdr:rowOff>
    </xdr:from>
    <xdr:to>
      <xdr:col>11</xdr:col>
      <xdr:colOff>66675</xdr:colOff>
      <xdr:row>2</xdr:row>
      <xdr:rowOff>0</xdr:rowOff>
    </xdr:to>
    <xdr:pic>
      <xdr:nvPicPr>
        <xdr:cNvPr id="1063"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63775" y="76200"/>
          <a:ext cx="29813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3" name="after_delivery_and_approval_of_first_parts_sample" displayName="after_delivery_and_approval_of_first_parts_sample" ref="B23:B24" totalsRowShown="0" headerRowDxfId="84" dataDxfId="83">
  <autoFilter ref="B23:B24"/>
  <tableColumns count="1">
    <tableColumn id="1" name="after_delivery_and_approval_of_first_parts_sample" dataDxfId="82"/>
  </tableColumns>
  <tableStyleInfo name="TableStyleMedium2" showFirstColumn="0" showLastColumn="0" showRowStripes="1" showColumnStripes="0"/>
</table>
</file>

<file path=xl/tables/table10.xml><?xml version="1.0" encoding="utf-8"?>
<table xmlns="http://schemas.openxmlformats.org/spreadsheetml/2006/main" id="12" name="after_successful_start_of_trial_run" displayName="after_successful_start_of_trial_run" ref="K23:K24" totalsRowShown="0">
  <autoFilter ref="K23:K24"/>
  <tableColumns count="1">
    <tableColumn id="1" name="after_successful_start_of_trial_run"/>
  </tableColumns>
  <tableStyleInfo name="TableStyleMedium2" showFirstColumn="0" showLastColumn="0" showRowStripes="1" showColumnStripes="0"/>
</table>
</file>

<file path=xl/tables/table11.xml><?xml version="1.0" encoding="utf-8"?>
<table xmlns="http://schemas.openxmlformats.org/spreadsheetml/2006/main" id="13" name="after_successful_performance_test" displayName="after_successful_performance_test" ref="L23:L24" totalsRowShown="0">
  <autoFilter ref="L23:L24"/>
  <tableColumns count="1">
    <tableColumn id="1" name="after_successful_performance_test"/>
  </tableColumns>
  <tableStyleInfo name="TableStyleMedium2" showFirstColumn="0" showLastColumn="0" showRowStripes="1" showColumnStripes="0"/>
</table>
</file>

<file path=xl/tables/table12.xml><?xml version="1.0" encoding="utf-8"?>
<table xmlns="http://schemas.openxmlformats.org/spreadsheetml/2006/main" id="14" name="after_final_acceptance_and_receipt_of_performance_bond" displayName="after_final_acceptance_and_receipt_of_performance_bond" ref="M23:M24" totalsRowShown="0">
  <autoFilter ref="M23:M24"/>
  <tableColumns count="1">
    <tableColumn id="1" name="after_final_acceptance_and_receipt_of_performance_bond "/>
  </tableColumns>
  <tableStyleInfo name="TableStyleMedium2" showFirstColumn="0" showLastColumn="0" showRowStripes="1" showColumnStripes="0"/>
</table>
</file>

<file path=xl/tables/table13.xml><?xml version="1.0" encoding="utf-8"?>
<table xmlns="http://schemas.openxmlformats.org/spreadsheetml/2006/main" id="16" name="after_tool_delivery17" displayName="after_tool_delivery17" ref="C55:C56" totalsRowShown="0" headerRowDxfId="63" dataDxfId="62">
  <autoFilter ref="C55:C56"/>
  <tableColumns count="1">
    <tableColumn id="1" name="after_tool_delivery" dataDxfId="61"/>
  </tableColumns>
  <tableStyleInfo name="TableStyleMedium2" showFirstColumn="0" showLastColumn="0" showRowStripes="1" showColumnStripes="0"/>
</table>
</file>

<file path=xl/tables/table14.xml><?xml version="1.0" encoding="utf-8"?>
<table xmlns="http://schemas.openxmlformats.org/spreadsheetml/2006/main" id="17" name="after_delivery_and_approval_of_first_parts_sample18" displayName="after_delivery_and_approval_of_first_parts_sample18" ref="B55:B56" totalsRowShown="0" headerRowDxfId="60" dataDxfId="59">
  <autoFilter ref="B55:B56"/>
  <tableColumns count="1">
    <tableColumn id="1" name="after_delivery_and_approval_of_first_parts_sample" dataDxfId="58"/>
  </tableColumns>
  <tableStyleInfo name="TableStyleMedium2" showFirstColumn="0" showLastColumn="0" showRowStripes="1" showColumnStripes="0"/>
</table>
</file>

<file path=xl/tables/table15.xml><?xml version="1.0" encoding="utf-8"?>
<table xmlns="http://schemas.openxmlformats.org/spreadsheetml/2006/main" id="18" name="after_successful_try_out_at_Kirchhhoff_plant19" displayName="after_successful_try_out_at_Kirchhhoff_plant19" ref="D55:D57" totalsRowShown="0" headerRowDxfId="57" dataDxfId="56">
  <autoFilter ref="D55:D57"/>
  <tableColumns count="1">
    <tableColumn id="1" name="after_successful_try_out_at_Kirchhhoff_plant" dataDxfId="55"/>
  </tableColumns>
  <tableStyleInfo name="TableStyleMedium2" showFirstColumn="0" showLastColumn="0" showRowStripes="1" showColumnStripes="0"/>
</table>
</file>

<file path=xl/tables/table16.xml><?xml version="1.0" encoding="utf-8"?>
<table xmlns="http://schemas.openxmlformats.org/spreadsheetml/2006/main" id="19" name="after_final_acceptance20" displayName="after_final_acceptance20" ref="F56:F58" totalsRowShown="0" headerRowDxfId="54" dataDxfId="53">
  <autoFilter ref="F56:F58"/>
  <tableColumns count="1">
    <tableColumn id="1" name="after_final_acceptance" dataDxfId="52"/>
  </tableColumns>
  <tableStyleInfo name="TableStyleMedium2" showFirstColumn="0" showLastColumn="0" showRowStripes="1" showColumnStripes="0"/>
</table>
</file>

<file path=xl/tables/table17.xml><?xml version="1.0" encoding="utf-8"?>
<table xmlns="http://schemas.openxmlformats.org/spreadsheetml/2006/main" id="20" name="tool_change21" displayName="tool_change21" ref="G55:G56" totalsRowShown="0" headerRowDxfId="51" dataDxfId="50">
  <autoFilter ref="G55:G56"/>
  <tableColumns count="1">
    <tableColumn id="1" name="tool_change" dataDxfId="49"/>
  </tableColumns>
  <tableStyleInfo name="TableStyleMedium2" showFirstColumn="0" showLastColumn="0" showRowStripes="1" showColumnStripes="0"/>
</table>
</file>

<file path=xl/tables/table18.xml><?xml version="1.0" encoding="utf-8"?>
<table xmlns="http://schemas.openxmlformats.org/spreadsheetml/2006/main" id="21" name="after_successful_buy_off_at_tool_shop22" displayName="after_successful_buy_off_at_tool_shop22" ref="E55:E57" totalsRowShown="0" headerRowDxfId="48" dataDxfId="47">
  <autoFilter ref="E55:E57"/>
  <tableColumns count="1">
    <tableColumn id="1" name="after_successful_buy_off_at_tool_shop" dataDxfId="46"/>
  </tableColumns>
  <tableStyleInfo name="TableStyleMedium2" showFirstColumn="0" showLastColumn="0" showRowStripes="1" showColumnStripes="0"/>
</table>
</file>

<file path=xl/tables/table19.xml><?xml version="1.0" encoding="utf-8"?>
<table xmlns="http://schemas.openxmlformats.org/spreadsheetml/2006/main" id="22" name="after_approval_of_die_design23" displayName="after_approval_of_die_design23" ref="A55:A57" totalsRowShown="0" headerRowDxfId="45" dataDxfId="44">
  <autoFilter ref="A55:A57"/>
  <tableColumns count="1">
    <tableColumn id="1" name="after_approval_of_design" dataDxfId="43"/>
  </tableColumns>
  <tableStyleInfo name="TableStyleMedium2" showFirstColumn="0" showLastColumn="0" showRowStripes="1" showColumnStripes="0"/>
  <extLst>
    <ext xmlns:x14="http://schemas.microsoft.com/office/spreadsheetml/2009/9/main" uri="{504A1905-F514-4f6f-8877-14C23A59335A}">
      <x14:table altText="after approval of die design"/>
    </ext>
  </extLst>
</table>
</file>

<file path=xl/tables/table2.xml><?xml version="1.0" encoding="utf-8"?>
<table xmlns="http://schemas.openxmlformats.org/spreadsheetml/2006/main" id="4" name="after_successful_try_out_at_Kirchhhoff_plant" displayName="after_successful_try_out_at_Kirchhhoff_plant" ref="D23:D25" totalsRowShown="0" headerRowDxfId="81" dataDxfId="80">
  <autoFilter ref="D23:D25"/>
  <tableColumns count="1">
    <tableColumn id="1" name="after_successful_try_out_at_Kirchhhoff_plant" dataDxfId="79"/>
  </tableColumns>
  <tableStyleInfo name="TableStyleMedium2" showFirstColumn="0" showLastColumn="0" showRowStripes="1" showColumnStripes="0"/>
</table>
</file>

<file path=xl/tables/table20.xml><?xml version="1.0" encoding="utf-8"?>
<table xmlns="http://schemas.openxmlformats.org/spreadsheetml/2006/main" id="23" name="Others24" displayName="Others24" ref="H55:H56" totalsRowShown="0" headerRowDxfId="42" dataDxfId="41">
  <autoFilter ref="H55:H56"/>
  <tableColumns count="1">
    <tableColumn id="1" name="Others" dataDxfId="40"/>
  </tableColumns>
  <tableStyleInfo name="TableStyleMedium2" showFirstColumn="0" showLastColumn="0" showRowStripes="1" showColumnStripes="0"/>
</table>
</file>

<file path=xl/tables/table21.xml><?xml version="1.0" encoding="utf-8"?>
<table xmlns="http://schemas.openxmlformats.org/spreadsheetml/2006/main" id="24" name="after_receiving_the_order25" displayName="after_receiving_the_order25" ref="I55:I56" totalsRowShown="0">
  <autoFilter ref="I55:I56"/>
  <tableColumns count="1">
    <tableColumn id="1" name="after_receiving_the_order"/>
  </tableColumns>
  <tableStyleInfo name="TableStyleMedium2" showFirstColumn="0" showLastColumn="0" showRowStripes="1" showColumnStripes="0"/>
</table>
</file>

<file path=xl/tables/table22.xml><?xml version="1.0" encoding="utf-8"?>
<table xmlns="http://schemas.openxmlformats.org/spreadsheetml/2006/main" id="25" name="after_successful_function_check26" displayName="after_successful_function_check26" ref="J55:J57" totalsRowShown="0">
  <autoFilter ref="J55:J57"/>
  <tableColumns count="1">
    <tableColumn id="1" name="after_successful_function_check"/>
  </tableColumns>
  <tableStyleInfo name="TableStyleMedium2" showFirstColumn="0" showLastColumn="0" showRowStripes="1" showColumnStripes="0"/>
</table>
</file>

<file path=xl/tables/table23.xml><?xml version="1.0" encoding="utf-8"?>
<table xmlns="http://schemas.openxmlformats.org/spreadsheetml/2006/main" id="27" name="after_successful_start_of_trial_run28" displayName="after_successful_start_of_trial_run28" ref="K55:K56" totalsRowShown="0">
  <autoFilter ref="K55:K56"/>
  <tableColumns count="1">
    <tableColumn id="1" name="after_successful_start_of_trial_run"/>
  </tableColumns>
  <tableStyleInfo name="TableStyleMedium2" showFirstColumn="0" showLastColumn="0" showRowStripes="1" showColumnStripes="0"/>
</table>
</file>

<file path=xl/tables/table24.xml><?xml version="1.0" encoding="utf-8"?>
<table xmlns="http://schemas.openxmlformats.org/spreadsheetml/2006/main" id="28" name="after_successful_performance_test29" displayName="after_successful_performance_test29" ref="L55:L56" totalsRowShown="0">
  <autoFilter ref="L55:L56"/>
  <tableColumns count="1">
    <tableColumn id="1" name="after_successful_performance_test"/>
  </tableColumns>
  <tableStyleInfo name="TableStyleMedium2" showFirstColumn="0" showLastColumn="0" showRowStripes="1" showColumnStripes="0"/>
</table>
</file>

<file path=xl/tables/table25.xml><?xml version="1.0" encoding="utf-8"?>
<table xmlns="http://schemas.openxmlformats.org/spreadsheetml/2006/main" id="29" name="after_final_acceptance_and_receipt_of_performance_bond30" displayName="after_final_acceptance_and_receipt_of_performance_bond30" ref="M55:M56" totalsRowShown="0">
  <autoFilter ref="M55:M56"/>
  <tableColumns count="1">
    <tableColumn id="1" name="after_final_acceptance_and_receipt_of_performance_bond "/>
  </tableColumns>
  <tableStyleInfo name="TableStyleMedium2" showFirstColumn="0" showLastColumn="0" showRowStripes="1" showColumnStripes="0"/>
</table>
</file>

<file path=xl/tables/table26.xml><?xml version="1.0" encoding="utf-8"?>
<table xmlns="http://schemas.openxmlformats.org/spreadsheetml/2006/main" id="11" name="after_delivery_receipt" displayName="after_delivery_receipt" ref="C23:C24" totalsRowShown="0">
  <autoFilter ref="C23:C24"/>
  <tableColumns count="1">
    <tableColumn id="1" name="after_delivery_receipt"/>
  </tableColumns>
  <tableStyleInfo name="TableStyleMedium2" showFirstColumn="0" showLastColumn="0" showRowStripes="1" showColumnStripes="0"/>
</table>
</file>

<file path=xl/tables/table27.xml><?xml version="1.0" encoding="utf-8"?>
<table xmlns="http://schemas.openxmlformats.org/spreadsheetml/2006/main" id="2" name="Tabelle2" displayName="Tabelle2" ref="N23:N24" totalsRowShown="0">
  <autoFilter ref="N23:N24"/>
  <tableColumns count="1">
    <tableColumn id="1" name="after_end_of_warranty_period"/>
  </tableColumns>
  <tableStyleInfo name="TableStyleMedium2" showFirstColumn="0" showLastColumn="0" showRowStripes="1" showColumnStripes="0"/>
</table>
</file>

<file path=xl/tables/table3.xml><?xml version="1.0" encoding="utf-8"?>
<table xmlns="http://schemas.openxmlformats.org/spreadsheetml/2006/main" id="5" name="after_final_acceptance" displayName="after_final_acceptance" ref="F23:F26" totalsRowShown="0" headerRowDxfId="78" dataDxfId="77">
  <autoFilter ref="F23:F26"/>
  <tableColumns count="1">
    <tableColumn id="1" name="after_final_acceptance" dataDxfId="76"/>
  </tableColumns>
  <tableStyleInfo name="TableStyleMedium2" showFirstColumn="0" showLastColumn="0" showRowStripes="1" showColumnStripes="0"/>
</table>
</file>

<file path=xl/tables/table4.xml><?xml version="1.0" encoding="utf-8"?>
<table xmlns="http://schemas.openxmlformats.org/spreadsheetml/2006/main" id="7" name="tool_change" displayName="tool_change" ref="G23:G24" totalsRowShown="0" headerRowDxfId="75" dataDxfId="74">
  <autoFilter ref="G23:G24"/>
  <tableColumns count="1">
    <tableColumn id="1" name="engineering_change" dataDxfId="73"/>
  </tableColumns>
  <tableStyleInfo name="TableStyleMedium2" showFirstColumn="0" showLastColumn="0" showRowStripes="1" showColumnStripes="0"/>
</table>
</file>

<file path=xl/tables/table5.xml><?xml version="1.0" encoding="utf-8"?>
<table xmlns="http://schemas.openxmlformats.org/spreadsheetml/2006/main" id="8" name="after_successful_buy_off_at_tool_shop" displayName="after_successful_buy_off_at_tool_shop" ref="E23:E25" totalsRowShown="0" headerRowDxfId="72" dataDxfId="71">
  <autoFilter ref="E23:E25"/>
  <tableColumns count="1">
    <tableColumn id="1" name="after_successful_buy_off_at_tool_shop" dataDxfId="70"/>
  </tableColumns>
  <tableStyleInfo name="TableStyleMedium2" showFirstColumn="0" showLastColumn="0" showRowStripes="1" showColumnStripes="0"/>
</table>
</file>

<file path=xl/tables/table6.xml><?xml version="1.0" encoding="utf-8"?>
<table xmlns="http://schemas.openxmlformats.org/spreadsheetml/2006/main" id="1" name="after_approval_of_die_design" displayName="after_approval_of_die_design" ref="A23:A25" totalsRowShown="0" headerRowDxfId="69" dataDxfId="68">
  <autoFilter ref="A23:A25"/>
  <tableColumns count="1">
    <tableColumn id="1" name="after_approval_of_design" dataDxfId="67"/>
  </tableColumns>
  <tableStyleInfo name="TableStyleMedium2" showFirstColumn="0" showLastColumn="0" showRowStripes="1" showColumnStripes="0"/>
  <extLst>
    <ext xmlns:x14="http://schemas.microsoft.com/office/spreadsheetml/2009/9/main" uri="{504A1905-F514-4f6f-8877-14C23A59335A}">
      <x14:table altText="after approval of die design"/>
    </ext>
  </extLst>
</table>
</file>

<file path=xl/tables/table7.xml><?xml version="1.0" encoding="utf-8"?>
<table xmlns="http://schemas.openxmlformats.org/spreadsheetml/2006/main" id="9" name="Others" displayName="Others" ref="H23:H24" totalsRowShown="0" headerRowDxfId="66" dataDxfId="65">
  <autoFilter ref="H23:H24"/>
  <tableColumns count="1">
    <tableColumn id="1" name="Others" dataDxfId="64"/>
  </tableColumns>
  <tableStyleInfo name="TableStyleMedium2" showFirstColumn="0" showLastColumn="0" showRowStripes="1" showColumnStripes="0"/>
</table>
</file>

<file path=xl/tables/table8.xml><?xml version="1.0" encoding="utf-8"?>
<table xmlns="http://schemas.openxmlformats.org/spreadsheetml/2006/main" id="6" name="after_receiving_the_order" displayName="after_receiving_the_order" ref="I23:I24" totalsRowShown="0">
  <autoFilter ref="I23:I24"/>
  <tableColumns count="1">
    <tableColumn id="1" name="after_receiving_the_order"/>
  </tableColumns>
  <tableStyleInfo name="TableStyleMedium2" showFirstColumn="0" showLastColumn="0" showRowStripes="1" showColumnStripes="0"/>
</table>
</file>

<file path=xl/tables/table9.xml><?xml version="1.0" encoding="utf-8"?>
<table xmlns="http://schemas.openxmlformats.org/spreadsheetml/2006/main" id="10" name="after_successful_function_check" displayName="after_successful_function_check" ref="J23:J25" totalsRowShown="0">
  <autoFilter ref="J23:J25"/>
  <tableColumns count="1">
    <tableColumn id="1" name="after_successful_function_chec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58"/>
  <sheetViews>
    <sheetView topLeftCell="A4" zoomScale="90" zoomScaleNormal="90" workbookViewId="0">
      <selection activeCell="D40" sqref="D40"/>
    </sheetView>
  </sheetViews>
  <sheetFormatPr defaultColWidth="11" defaultRowHeight="14" x14ac:dyDescent="0.3"/>
  <cols>
    <col min="1" max="1" width="43.75" bestFit="1" customWidth="1"/>
    <col min="2" max="2" width="44.5" customWidth="1"/>
    <col min="3" max="3" width="18.33203125" customWidth="1"/>
    <col min="4" max="4" width="40.33203125" customWidth="1"/>
    <col min="5" max="5" width="50.08203125" bestFit="1" customWidth="1"/>
    <col min="6" max="6" width="46.33203125" bestFit="1" customWidth="1"/>
    <col min="7" max="7" width="34.25" customWidth="1"/>
    <col min="8" max="8" width="15.25" bestFit="1" customWidth="1"/>
    <col min="9" max="9" width="24.5" customWidth="1"/>
    <col min="10" max="10" width="44.25" bestFit="1" customWidth="1"/>
    <col min="11" max="11" width="34.08203125" bestFit="1" customWidth="1"/>
    <col min="12" max="12" width="34.58203125" bestFit="1" customWidth="1"/>
    <col min="13" max="13" width="56.83203125" bestFit="1" customWidth="1"/>
    <col min="14" max="14" width="30" bestFit="1" customWidth="1"/>
  </cols>
  <sheetData>
    <row r="1" spans="1:5" x14ac:dyDescent="0.3">
      <c r="A1" t="s">
        <v>65</v>
      </c>
      <c r="B1" t="s">
        <v>7</v>
      </c>
      <c r="C1" t="s">
        <v>19</v>
      </c>
      <c r="D1" s="4">
        <v>0.05</v>
      </c>
      <c r="E1" s="56" t="s">
        <v>64</v>
      </c>
    </row>
    <row r="2" spans="1:5" x14ac:dyDescent="0.3">
      <c r="A2" t="s">
        <v>66</v>
      </c>
      <c r="B2" t="s">
        <v>8</v>
      </c>
      <c r="C2" t="s">
        <v>10</v>
      </c>
      <c r="D2" s="4">
        <v>0.1</v>
      </c>
      <c r="E2" s="56" t="s">
        <v>58</v>
      </c>
    </row>
    <row r="3" spans="1:5" x14ac:dyDescent="0.3">
      <c r="A3" t="s">
        <v>67</v>
      </c>
      <c r="B3" t="s">
        <v>3</v>
      </c>
      <c r="C3" t="s">
        <v>11</v>
      </c>
      <c r="D3" s="4">
        <v>0.15</v>
      </c>
      <c r="E3" s="56" t="s">
        <v>61</v>
      </c>
    </row>
    <row r="4" spans="1:5" x14ac:dyDescent="0.3">
      <c r="A4" t="s">
        <v>68</v>
      </c>
      <c r="B4" t="s">
        <v>21</v>
      </c>
      <c r="C4" t="s">
        <v>13</v>
      </c>
      <c r="D4" s="4">
        <v>0.2</v>
      </c>
      <c r="E4" s="56" t="s">
        <v>60</v>
      </c>
    </row>
    <row r="5" spans="1:5" x14ac:dyDescent="0.3">
      <c r="A5" t="s">
        <v>77</v>
      </c>
      <c r="B5" t="s">
        <v>6</v>
      </c>
      <c r="C5" t="s">
        <v>12</v>
      </c>
      <c r="D5" s="4">
        <v>0.25</v>
      </c>
    </row>
    <row r="6" spans="1:5" x14ac:dyDescent="0.3">
      <c r="A6" t="s">
        <v>78</v>
      </c>
      <c r="B6" t="s">
        <v>4</v>
      </c>
      <c r="C6" t="s">
        <v>59</v>
      </c>
      <c r="D6" s="4">
        <v>0.3</v>
      </c>
    </row>
    <row r="7" spans="1:5" x14ac:dyDescent="0.3">
      <c r="A7" t="s">
        <v>79</v>
      </c>
      <c r="B7" t="s">
        <v>5</v>
      </c>
      <c r="C7" t="s">
        <v>75</v>
      </c>
      <c r="D7" s="4">
        <v>0.35</v>
      </c>
    </row>
    <row r="8" spans="1:5" x14ac:dyDescent="0.3">
      <c r="A8" t="s">
        <v>69</v>
      </c>
      <c r="C8" t="s">
        <v>76</v>
      </c>
      <c r="D8" s="4">
        <v>0.4</v>
      </c>
    </row>
    <row r="9" spans="1:5" x14ac:dyDescent="0.3">
      <c r="A9" t="s">
        <v>70</v>
      </c>
      <c r="B9" t="s">
        <v>22</v>
      </c>
      <c r="D9" s="4">
        <v>0.45</v>
      </c>
    </row>
    <row r="10" spans="1:5" x14ac:dyDescent="0.3">
      <c r="A10" t="s">
        <v>80</v>
      </c>
      <c r="B10" t="s">
        <v>23</v>
      </c>
      <c r="D10" s="4">
        <v>0.5</v>
      </c>
    </row>
    <row r="11" spans="1:5" x14ac:dyDescent="0.3">
      <c r="A11" t="s">
        <v>71</v>
      </c>
      <c r="B11" t="s">
        <v>24</v>
      </c>
      <c r="D11" s="4">
        <v>0.55000000000000004</v>
      </c>
    </row>
    <row r="12" spans="1:5" x14ac:dyDescent="0.3">
      <c r="A12" t="s">
        <v>72</v>
      </c>
      <c r="B12" t="s">
        <v>17</v>
      </c>
      <c r="D12" s="4">
        <v>0.6</v>
      </c>
    </row>
    <row r="13" spans="1:5" x14ac:dyDescent="0.3">
      <c r="A13" t="s">
        <v>73</v>
      </c>
      <c r="B13" t="s">
        <v>18</v>
      </c>
      <c r="D13" s="4">
        <v>0.65</v>
      </c>
    </row>
    <row r="14" spans="1:5" x14ac:dyDescent="0.3">
      <c r="D14" s="4">
        <v>0.7</v>
      </c>
    </row>
    <row r="15" spans="1:5" x14ac:dyDescent="0.3">
      <c r="D15" s="4">
        <v>0.75</v>
      </c>
    </row>
    <row r="16" spans="1:5" x14ac:dyDescent="0.3">
      <c r="D16" s="4">
        <v>0.8</v>
      </c>
    </row>
    <row r="17" spans="1:14" x14ac:dyDescent="0.3">
      <c r="D17" s="4">
        <v>0.85</v>
      </c>
    </row>
    <row r="18" spans="1:14" x14ac:dyDescent="0.3">
      <c r="D18" s="4">
        <v>0.9</v>
      </c>
    </row>
    <row r="19" spans="1:14" x14ac:dyDescent="0.3">
      <c r="D19" s="4">
        <v>0.95</v>
      </c>
    </row>
    <row r="20" spans="1:14" x14ac:dyDescent="0.3">
      <c r="D20" s="4">
        <v>1</v>
      </c>
    </row>
    <row r="23" spans="1:14" ht="16.5" x14ac:dyDescent="0.45">
      <c r="A23" s="70" t="s">
        <v>102</v>
      </c>
      <c r="B23" s="53" t="s">
        <v>43</v>
      </c>
      <c r="C23" t="s">
        <v>49</v>
      </c>
      <c r="D23" s="53" t="s">
        <v>45</v>
      </c>
      <c r="E23" s="53" t="s">
        <v>48</v>
      </c>
      <c r="F23" s="53" t="s">
        <v>46</v>
      </c>
      <c r="G23" s="75" t="s">
        <v>106</v>
      </c>
      <c r="H23" s="53" t="s">
        <v>42</v>
      </c>
      <c r="I23" t="s">
        <v>53</v>
      </c>
      <c r="J23" t="s">
        <v>50</v>
      </c>
      <c r="K23" t="s">
        <v>51</v>
      </c>
      <c r="L23" t="s">
        <v>52</v>
      </c>
      <c r="M23" t="s">
        <v>54</v>
      </c>
      <c r="N23" t="s">
        <v>110</v>
      </c>
    </row>
    <row r="24" spans="1:14" ht="16.5" x14ac:dyDescent="0.45">
      <c r="A24" s="53" t="s">
        <v>3</v>
      </c>
      <c r="B24" s="53" t="s">
        <v>6</v>
      </c>
      <c r="C24" t="s">
        <v>6</v>
      </c>
      <c r="D24" s="53" t="s">
        <v>4</v>
      </c>
      <c r="E24" s="53" t="s">
        <v>4</v>
      </c>
      <c r="F24" s="53" t="s">
        <v>4</v>
      </c>
      <c r="G24" s="53" t="s">
        <v>42</v>
      </c>
      <c r="H24" s="53" t="s">
        <v>18</v>
      </c>
      <c r="I24" t="s">
        <v>55</v>
      </c>
      <c r="J24" t="s">
        <v>101</v>
      </c>
      <c r="K24" t="s">
        <v>94</v>
      </c>
      <c r="L24" t="s">
        <v>95</v>
      </c>
      <c r="M24" t="s">
        <v>17</v>
      </c>
      <c r="N24" t="s">
        <v>111</v>
      </c>
    </row>
    <row r="25" spans="1:14" ht="16.5" x14ac:dyDescent="0.45">
      <c r="A25" s="65" t="s">
        <v>92</v>
      </c>
      <c r="B25" s="53"/>
      <c r="C25" s="53"/>
      <c r="D25" s="53" t="s">
        <v>5</v>
      </c>
      <c r="E25" s="53" t="s">
        <v>5</v>
      </c>
      <c r="F25" s="53" t="s">
        <v>5</v>
      </c>
      <c r="H25" s="53"/>
      <c r="J25" t="s">
        <v>93</v>
      </c>
    </row>
    <row r="26" spans="1:14" ht="16.5" x14ac:dyDescent="0.45">
      <c r="A26" s="53"/>
      <c r="F26" s="65" t="s">
        <v>96</v>
      </c>
    </row>
    <row r="28" spans="1:14" x14ac:dyDescent="0.3">
      <c r="B28" t="s">
        <v>7</v>
      </c>
      <c r="C28" t="s">
        <v>19</v>
      </c>
      <c r="E28" s="56" t="s">
        <v>64</v>
      </c>
    </row>
    <row r="29" spans="1:14" x14ac:dyDescent="0.3">
      <c r="A29" t="s">
        <v>65</v>
      </c>
      <c r="B29" t="s">
        <v>8</v>
      </c>
      <c r="C29" t="s">
        <v>10</v>
      </c>
      <c r="E29" s="56" t="s">
        <v>58</v>
      </c>
    </row>
    <row r="30" spans="1:14" x14ac:dyDescent="0.3">
      <c r="A30" t="s">
        <v>66</v>
      </c>
      <c r="B30" t="s">
        <v>3</v>
      </c>
      <c r="C30" t="s">
        <v>11</v>
      </c>
      <c r="E30" s="56" t="s">
        <v>61</v>
      </c>
    </row>
    <row r="31" spans="1:14" x14ac:dyDescent="0.3">
      <c r="A31" t="s">
        <v>67</v>
      </c>
      <c r="B31" t="s">
        <v>6</v>
      </c>
      <c r="C31" t="s">
        <v>13</v>
      </c>
      <c r="E31" s="56" t="s">
        <v>60</v>
      </c>
    </row>
    <row r="32" spans="1:14" x14ac:dyDescent="0.3">
      <c r="A32" t="s">
        <v>68</v>
      </c>
      <c r="B32" t="s">
        <v>4</v>
      </c>
      <c r="C32" t="s">
        <v>12</v>
      </c>
      <c r="E32" s="56" t="s">
        <v>100</v>
      </c>
    </row>
    <row r="33" spans="1:3" x14ac:dyDescent="0.3">
      <c r="A33" t="s">
        <v>77</v>
      </c>
      <c r="B33" t="s">
        <v>5</v>
      </c>
      <c r="C33" t="s">
        <v>59</v>
      </c>
    </row>
    <row r="34" spans="1:3" x14ac:dyDescent="0.3">
      <c r="A34" t="s">
        <v>78</v>
      </c>
      <c r="B34" s="64" t="s">
        <v>92</v>
      </c>
      <c r="C34" t="s">
        <v>75</v>
      </c>
    </row>
    <row r="35" spans="1:3" x14ac:dyDescent="0.3">
      <c r="A35" t="s">
        <v>79</v>
      </c>
      <c r="B35" s="64" t="s">
        <v>93</v>
      </c>
      <c r="C35" t="s">
        <v>76</v>
      </c>
    </row>
    <row r="36" spans="1:3" x14ac:dyDescent="0.3">
      <c r="A36" t="s">
        <v>69</v>
      </c>
      <c r="B36" s="64" t="s">
        <v>94</v>
      </c>
      <c r="C36" s="64" t="s">
        <v>112</v>
      </c>
    </row>
    <row r="37" spans="1:3" x14ac:dyDescent="0.3">
      <c r="A37" s="64" t="s">
        <v>81</v>
      </c>
      <c r="B37" s="64" t="s">
        <v>95</v>
      </c>
      <c r="C37" s="64" t="s">
        <v>97</v>
      </c>
    </row>
    <row r="38" spans="1:3" x14ac:dyDescent="0.3">
      <c r="A38" s="64" t="s">
        <v>82</v>
      </c>
      <c r="B38" s="64" t="s">
        <v>96</v>
      </c>
      <c r="C38" s="64" t="s">
        <v>98</v>
      </c>
    </row>
    <row r="39" spans="1:3" x14ac:dyDescent="0.3">
      <c r="A39" s="64" t="s">
        <v>83</v>
      </c>
      <c r="B39" t="s">
        <v>17</v>
      </c>
      <c r="C39" s="64" t="s">
        <v>99</v>
      </c>
    </row>
    <row r="40" spans="1:3" x14ac:dyDescent="0.3">
      <c r="A40" s="64" t="s">
        <v>84</v>
      </c>
      <c r="B40" t="s">
        <v>18</v>
      </c>
      <c r="C40" s="64" t="s">
        <v>109</v>
      </c>
    </row>
    <row r="41" spans="1:3" x14ac:dyDescent="0.3">
      <c r="A41" s="64" t="s">
        <v>85</v>
      </c>
    </row>
    <row r="42" spans="1:3" x14ac:dyDescent="0.3">
      <c r="A42" s="64" t="s">
        <v>86</v>
      </c>
    </row>
    <row r="43" spans="1:3" x14ac:dyDescent="0.3">
      <c r="A43" s="64" t="s">
        <v>87</v>
      </c>
    </row>
    <row r="44" spans="1:3" x14ac:dyDescent="0.3">
      <c r="A44" s="64" t="s">
        <v>88</v>
      </c>
    </row>
    <row r="45" spans="1:3" x14ac:dyDescent="0.3">
      <c r="A45" s="64" t="s">
        <v>89</v>
      </c>
    </row>
    <row r="46" spans="1:3" x14ac:dyDescent="0.3">
      <c r="A46" s="64" t="s">
        <v>90</v>
      </c>
    </row>
    <row r="47" spans="1:3" x14ac:dyDescent="0.3">
      <c r="A47" s="64" t="s">
        <v>91</v>
      </c>
    </row>
    <row r="48" spans="1:3" x14ac:dyDescent="0.3">
      <c r="A48" t="s">
        <v>70</v>
      </c>
    </row>
    <row r="49" spans="1:13" x14ac:dyDescent="0.3">
      <c r="A49" t="s">
        <v>80</v>
      </c>
    </row>
    <row r="50" spans="1:13" x14ac:dyDescent="0.3">
      <c r="A50" t="s">
        <v>71</v>
      </c>
    </row>
    <row r="51" spans="1:13" x14ac:dyDescent="0.3">
      <c r="A51" t="s">
        <v>72</v>
      </c>
    </row>
    <row r="52" spans="1:13" x14ac:dyDescent="0.3">
      <c r="A52" t="s">
        <v>73</v>
      </c>
    </row>
    <row r="55" spans="1:13" ht="16.5" x14ac:dyDescent="0.45">
      <c r="A55" s="69" t="s">
        <v>102</v>
      </c>
      <c r="B55" s="53" t="s">
        <v>43</v>
      </c>
      <c r="C55" s="53" t="s">
        <v>44</v>
      </c>
      <c r="D55" s="53" t="s">
        <v>45</v>
      </c>
      <c r="E55" s="53" t="s">
        <v>48</v>
      </c>
      <c r="G55" s="53" t="s">
        <v>47</v>
      </c>
      <c r="H55" s="53" t="s">
        <v>42</v>
      </c>
      <c r="I55" t="s">
        <v>53</v>
      </c>
      <c r="J55" t="s">
        <v>50</v>
      </c>
      <c r="K55" t="s">
        <v>51</v>
      </c>
      <c r="L55" t="s">
        <v>52</v>
      </c>
      <c r="M55" t="s">
        <v>54</v>
      </c>
    </row>
    <row r="56" spans="1:13" ht="16.5" x14ac:dyDescent="0.45">
      <c r="A56" s="53" t="s">
        <v>3</v>
      </c>
      <c r="B56" s="53" t="s">
        <v>6</v>
      </c>
      <c r="C56" s="53" t="s">
        <v>6</v>
      </c>
      <c r="D56" s="53" t="s">
        <v>4</v>
      </c>
      <c r="E56" s="53" t="s">
        <v>4</v>
      </c>
      <c r="F56" s="53" t="s">
        <v>46</v>
      </c>
      <c r="G56" s="53" t="s">
        <v>42</v>
      </c>
      <c r="H56" s="53" t="s">
        <v>18</v>
      </c>
      <c r="I56" t="s">
        <v>55</v>
      </c>
      <c r="J56" t="s">
        <v>101</v>
      </c>
      <c r="K56" t="s">
        <v>94</v>
      </c>
      <c r="L56" t="s">
        <v>95</v>
      </c>
      <c r="M56" t="s">
        <v>17</v>
      </c>
    </row>
    <row r="57" spans="1:13" ht="16.5" x14ac:dyDescent="0.45">
      <c r="A57" s="65" t="s">
        <v>92</v>
      </c>
      <c r="B57" s="53"/>
      <c r="C57" s="53"/>
      <c r="D57" s="53" t="s">
        <v>5</v>
      </c>
      <c r="E57" s="53" t="s">
        <v>5</v>
      </c>
      <c r="F57" s="53" t="s">
        <v>4</v>
      </c>
      <c r="H57" s="53"/>
      <c r="J57" t="s">
        <v>93</v>
      </c>
    </row>
    <row r="58" spans="1:13" ht="16.5" x14ac:dyDescent="0.45">
      <c r="F58" s="53" t="s">
        <v>5</v>
      </c>
    </row>
  </sheetData>
  <sheetProtection selectLockedCells="1" selectUnlockedCells="1"/>
  <pageMargins left="0.7" right="0.7" top="0.78740157499999996" bottom="0.78740157499999996" header="0.3" footer="0.3"/>
  <pageSetup paperSize="9" orientation="portrait" r:id="rId1"/>
  <tableParts count="2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B1:O38"/>
  <sheetViews>
    <sheetView showGridLines="0" tabSelected="1" zoomScale="70" zoomScaleNormal="70" workbookViewId="0">
      <selection activeCell="I19" sqref="I19"/>
    </sheetView>
  </sheetViews>
  <sheetFormatPr defaultColWidth="10" defaultRowHeight="16.5" x14ac:dyDescent="0.3"/>
  <cols>
    <col min="1" max="1" width="3.75" style="18" customWidth="1"/>
    <col min="2" max="2" width="6.33203125" style="19" customWidth="1"/>
    <col min="3" max="3" width="23.08203125" style="18" customWidth="1"/>
    <col min="4" max="4" width="32.75" style="7" customWidth="1"/>
    <col min="5" max="5" width="21.83203125" style="7" customWidth="1"/>
    <col min="6" max="6" width="23.33203125" style="7" customWidth="1"/>
    <col min="7" max="7" width="31.25" style="7" customWidth="1"/>
    <col min="8" max="8" width="21.25" style="7" hidden="1" customWidth="1"/>
    <col min="9" max="9" width="24.33203125" style="7" customWidth="1"/>
    <col min="10" max="10" width="25.75" style="7" bestFit="1" customWidth="1"/>
    <col min="11" max="11" width="44.5" style="18" customWidth="1"/>
    <col min="12" max="14" width="10" style="18"/>
    <col min="15" max="15" width="10" style="18" hidden="1" customWidth="1"/>
    <col min="16" max="16384" width="10" style="18"/>
  </cols>
  <sheetData>
    <row r="1" spans="2:15" ht="21.75" customHeight="1" x14ac:dyDescent="0.3">
      <c r="B1" s="5"/>
    </row>
    <row r="2" spans="2:15" ht="28.5" customHeight="1" x14ac:dyDescent="0.3">
      <c r="B2" s="6"/>
    </row>
    <row r="3" spans="2:15" s="7" customFormat="1" ht="3" customHeight="1" x14ac:dyDescent="0.3">
      <c r="B3" s="8"/>
      <c r="C3" s="1"/>
      <c r="D3" s="1"/>
      <c r="E3" s="1"/>
      <c r="F3" s="2"/>
      <c r="G3" s="2"/>
      <c r="H3" s="2"/>
      <c r="I3" s="2"/>
      <c r="J3" s="2"/>
      <c r="K3" s="2"/>
    </row>
    <row r="4" spans="2:15" s="9" customFormat="1" ht="29" x14ac:dyDescent="0.3">
      <c r="B4" s="93" t="s">
        <v>16</v>
      </c>
      <c r="C4" s="93"/>
      <c r="D4" s="93"/>
      <c r="E4" s="93"/>
      <c r="F4" s="93"/>
      <c r="G4" s="93"/>
      <c r="H4" s="93"/>
      <c r="I4" s="93"/>
      <c r="J4" s="93"/>
      <c r="K4" s="93"/>
    </row>
    <row r="5" spans="2:15" s="7" customFormat="1" ht="3" customHeight="1" x14ac:dyDescent="0.3">
      <c r="B5" s="8"/>
      <c r="C5" s="1"/>
      <c r="D5" s="1"/>
      <c r="E5" s="1"/>
      <c r="F5" s="2"/>
      <c r="G5" s="2"/>
      <c r="H5" s="2"/>
      <c r="I5" s="2"/>
      <c r="J5" s="2"/>
      <c r="K5" s="2"/>
    </row>
    <row r="6" spans="2:15" s="7" customFormat="1" ht="51" customHeight="1" x14ac:dyDescent="0.3">
      <c r="B6" s="107" t="s">
        <v>56</v>
      </c>
      <c r="C6" s="107"/>
      <c r="D6" s="107"/>
      <c r="E6" s="107"/>
      <c r="F6" s="107"/>
      <c r="G6" s="107"/>
      <c r="H6" s="107"/>
      <c r="I6" s="107"/>
      <c r="J6" s="107"/>
      <c r="K6" s="107"/>
    </row>
    <row r="7" spans="2:15" s="7" customFormat="1" ht="12" customHeight="1" x14ac:dyDescent="0.3">
      <c r="B7" s="55"/>
      <c r="C7" s="55"/>
      <c r="D7" s="55"/>
      <c r="E7" s="55"/>
      <c r="F7" s="55"/>
      <c r="G7" s="55"/>
      <c r="H7" s="55"/>
      <c r="I7" s="55"/>
      <c r="J7" s="55"/>
      <c r="K7" s="55"/>
    </row>
    <row r="8" spans="2:15" s="7" customFormat="1" ht="39" customHeight="1" x14ac:dyDescent="0.3">
      <c r="B8" s="55"/>
      <c r="C8" s="57" t="s">
        <v>57</v>
      </c>
      <c r="D8" s="63"/>
      <c r="F8" s="55"/>
      <c r="G8" s="55"/>
      <c r="H8" s="55"/>
      <c r="I8" s="55"/>
      <c r="J8" s="55"/>
      <c r="K8" s="55"/>
    </row>
    <row r="9" spans="2:15" ht="11.25" customHeight="1" x14ac:dyDescent="0.3"/>
    <row r="10" spans="2:15" ht="35.15" customHeight="1" x14ac:dyDescent="0.3">
      <c r="C10" s="11" t="s">
        <v>1</v>
      </c>
      <c r="D10" s="98"/>
      <c r="E10" s="99"/>
      <c r="F10" s="100"/>
      <c r="G10" s="49"/>
      <c r="H10" s="49"/>
      <c r="I10" s="49"/>
      <c r="J10" s="49"/>
      <c r="K10" s="50"/>
    </row>
    <row r="11" spans="2:15" ht="7.5" customHeight="1" x14ac:dyDescent="0.3">
      <c r="C11" s="20"/>
    </row>
    <row r="12" spans="2:15" ht="35.15" customHeight="1" x14ac:dyDescent="0.3">
      <c r="C12" s="11" t="s">
        <v>0</v>
      </c>
      <c r="D12" s="10"/>
      <c r="E12" s="11" t="s">
        <v>15</v>
      </c>
      <c r="F12" s="12"/>
      <c r="G12" s="21" t="s">
        <v>14</v>
      </c>
      <c r="H12" s="54"/>
      <c r="I12" s="105"/>
      <c r="J12" s="106"/>
      <c r="K12" s="7"/>
    </row>
    <row r="13" spans="2:15" ht="8.15" customHeight="1" x14ac:dyDescent="0.3">
      <c r="C13" s="20"/>
      <c r="D13" s="42"/>
      <c r="E13" s="42"/>
      <c r="F13" s="42"/>
      <c r="G13" s="43"/>
      <c r="H13" s="43"/>
      <c r="I13" s="44"/>
      <c r="J13" s="44"/>
      <c r="K13" s="7"/>
      <c r="L13" s="7"/>
    </row>
    <row r="14" spans="2:15" ht="35.15" customHeight="1" x14ac:dyDescent="0.3">
      <c r="C14" s="11" t="s">
        <v>25</v>
      </c>
      <c r="D14" s="98"/>
      <c r="E14" s="99"/>
      <c r="F14" s="100"/>
      <c r="G14" s="51"/>
      <c r="H14" s="49"/>
      <c r="I14" s="49"/>
      <c r="J14" s="49"/>
      <c r="K14" s="52"/>
      <c r="L14" s="7"/>
    </row>
    <row r="15" spans="2:15" ht="8.15" customHeight="1" x14ac:dyDescent="0.3">
      <c r="B15" s="3"/>
      <c r="C15" s="7"/>
      <c r="D15" s="22"/>
      <c r="E15" s="22"/>
      <c r="F15" s="22"/>
      <c r="G15" s="22"/>
      <c r="H15" s="22"/>
      <c r="I15" s="23"/>
      <c r="J15" s="44"/>
      <c r="K15" s="45"/>
      <c r="L15" s="7"/>
      <c r="M15" s="7"/>
    </row>
    <row r="16" spans="2:15" s="7" customFormat="1" ht="3" customHeight="1" x14ac:dyDescent="0.3">
      <c r="B16" s="8"/>
      <c r="C16" s="1"/>
      <c r="D16" s="1"/>
      <c r="E16" s="1"/>
      <c r="F16" s="2"/>
      <c r="G16" s="2"/>
      <c r="H16" s="2"/>
      <c r="I16" s="2"/>
      <c r="J16" s="2"/>
      <c r="K16" s="2"/>
      <c r="O16" s="18"/>
    </row>
    <row r="17" spans="2:15" ht="7.5" customHeight="1" thickBot="1" x14ac:dyDescent="0.35">
      <c r="B17" s="24"/>
      <c r="C17" s="7"/>
      <c r="K17" s="7"/>
      <c r="L17" s="7"/>
      <c r="M17" s="7"/>
      <c r="O17" s="7"/>
    </row>
    <row r="18" spans="2:15" s="17" customFormat="1" ht="45" customHeight="1" thickBot="1" x14ac:dyDescent="0.35">
      <c r="B18" s="13" t="s">
        <v>37</v>
      </c>
      <c r="C18" s="14" t="s">
        <v>38</v>
      </c>
      <c r="D18" s="87" t="s">
        <v>36</v>
      </c>
      <c r="E18" s="15" t="s">
        <v>2</v>
      </c>
      <c r="F18" s="46" t="s">
        <v>35</v>
      </c>
      <c r="G18" s="66" t="s">
        <v>9</v>
      </c>
      <c r="H18" s="79" t="s">
        <v>39</v>
      </c>
      <c r="I18" s="13" t="s">
        <v>40</v>
      </c>
      <c r="J18" s="14" t="s">
        <v>20</v>
      </c>
      <c r="K18" s="16" t="s">
        <v>41</v>
      </c>
    </row>
    <row r="19" spans="2:15" s="28" customFormat="1" ht="90.75" customHeight="1" x14ac:dyDescent="0.3">
      <c r="B19" s="25">
        <v>1</v>
      </c>
      <c r="C19" s="61"/>
      <c r="D19" s="88"/>
      <c r="E19" s="48"/>
      <c r="F19" s="59" t="str">
        <f t="shared" ref="F19:F26" si="0">IF(C19="","",IF(E19="","",C19*E19))</f>
        <v/>
      </c>
      <c r="G19" s="67"/>
      <c r="H19" s="80"/>
      <c r="I19" s="83"/>
      <c r="J19" s="26"/>
      <c r="K19" s="27"/>
    </row>
    <row r="20" spans="2:15" s="28" customFormat="1" ht="90.75" customHeight="1" x14ac:dyDescent="0.3">
      <c r="B20" s="29">
        <v>2</v>
      </c>
      <c r="C20" s="61"/>
      <c r="D20" s="88"/>
      <c r="E20" s="48"/>
      <c r="F20" s="59" t="str">
        <f t="shared" si="0"/>
        <v/>
      </c>
      <c r="G20" s="67"/>
      <c r="H20" s="81"/>
      <c r="I20" s="84"/>
      <c r="J20" s="26"/>
      <c r="K20" s="30"/>
    </row>
    <row r="21" spans="2:15" s="28" customFormat="1" ht="90.75" customHeight="1" x14ac:dyDescent="0.3">
      <c r="B21" s="29">
        <v>3</v>
      </c>
      <c r="C21" s="61"/>
      <c r="D21" s="88"/>
      <c r="E21" s="48"/>
      <c r="F21" s="59" t="str">
        <f t="shared" si="0"/>
        <v/>
      </c>
      <c r="G21" s="67"/>
      <c r="H21" s="81"/>
      <c r="I21" s="84"/>
      <c r="J21" s="26"/>
      <c r="K21" s="30"/>
    </row>
    <row r="22" spans="2:15" s="28" customFormat="1" ht="90.75" customHeight="1" x14ac:dyDescent="0.3">
      <c r="B22" s="29">
        <v>4</v>
      </c>
      <c r="C22" s="61"/>
      <c r="D22" s="88"/>
      <c r="E22" s="48"/>
      <c r="F22" s="59" t="str">
        <f t="shared" si="0"/>
        <v/>
      </c>
      <c r="G22" s="67"/>
      <c r="H22" s="81"/>
      <c r="I22" s="84"/>
      <c r="J22" s="26"/>
      <c r="K22" s="30"/>
    </row>
    <row r="23" spans="2:15" s="28" customFormat="1" ht="90.75" customHeight="1" x14ac:dyDescent="0.3">
      <c r="B23" s="29">
        <v>5</v>
      </c>
      <c r="C23" s="61"/>
      <c r="D23" s="88"/>
      <c r="E23" s="48"/>
      <c r="F23" s="59" t="str">
        <f t="shared" si="0"/>
        <v/>
      </c>
      <c r="G23" s="67"/>
      <c r="H23" s="81"/>
      <c r="I23" s="84"/>
      <c r="J23" s="26"/>
      <c r="K23" s="30"/>
    </row>
    <row r="24" spans="2:15" s="28" customFormat="1" ht="90.75" customHeight="1" x14ac:dyDescent="0.3">
      <c r="B24" s="29">
        <v>6</v>
      </c>
      <c r="C24" s="61"/>
      <c r="D24" s="88"/>
      <c r="E24" s="48"/>
      <c r="F24" s="59" t="str">
        <f t="shared" si="0"/>
        <v/>
      </c>
      <c r="G24" s="67"/>
      <c r="H24" s="81"/>
      <c r="I24" s="84"/>
      <c r="J24" s="26"/>
      <c r="K24" s="30"/>
    </row>
    <row r="25" spans="2:15" s="28" customFormat="1" ht="90.75" customHeight="1" x14ac:dyDescent="0.3">
      <c r="B25" s="29">
        <v>7</v>
      </c>
      <c r="C25" s="61"/>
      <c r="D25" s="88"/>
      <c r="E25" s="48"/>
      <c r="F25" s="59" t="str">
        <f t="shared" si="0"/>
        <v/>
      </c>
      <c r="G25" s="67"/>
      <c r="H25" s="81"/>
      <c r="I25" s="84"/>
      <c r="J25" s="26"/>
      <c r="K25" s="30"/>
    </row>
    <row r="26" spans="2:15" s="28" customFormat="1" ht="90.75" customHeight="1" thickBot="1" x14ac:dyDescent="0.35">
      <c r="B26" s="31">
        <v>8</v>
      </c>
      <c r="C26" s="62"/>
      <c r="D26" s="89"/>
      <c r="E26" s="58"/>
      <c r="F26" s="90" t="str">
        <f t="shared" si="0"/>
        <v/>
      </c>
      <c r="G26" s="68"/>
      <c r="H26" s="82"/>
      <c r="I26" s="85"/>
      <c r="J26" s="86"/>
      <c r="K26" s="32"/>
    </row>
    <row r="27" spans="2:15" s="36" customFormat="1" ht="42" customHeight="1" thickBot="1" x14ac:dyDescent="0.35">
      <c r="B27" s="33"/>
      <c r="C27" s="47">
        <f>MAX(C19:C26)</f>
        <v>0</v>
      </c>
      <c r="D27" s="34"/>
      <c r="E27" s="35">
        <f>SUM(E19:E26)</f>
        <v>0</v>
      </c>
      <c r="F27" s="60">
        <f>SUM(F19:F26)</f>
        <v>0</v>
      </c>
      <c r="I27" s="34"/>
      <c r="J27" s="34"/>
    </row>
    <row r="28" spans="2:15" s="36" customFormat="1" ht="21" x14ac:dyDescent="0.3">
      <c r="B28" s="33"/>
      <c r="D28" s="34"/>
      <c r="E28" s="37" t="str">
        <f>IF(E27&gt;1,"! &gt; 100% - correct ??","")</f>
        <v/>
      </c>
      <c r="F28" s="38" t="str">
        <f>IF(F27&gt;C27,"! &gt;max. item value -  correct ??","")</f>
        <v/>
      </c>
      <c r="I28" s="34"/>
      <c r="J28" s="34"/>
    </row>
    <row r="29" spans="2:15" s="36" customFormat="1" ht="21" x14ac:dyDescent="0.3">
      <c r="B29" s="33"/>
      <c r="D29" s="34"/>
      <c r="E29" s="39"/>
      <c r="F29" s="40"/>
      <c r="I29" s="34"/>
      <c r="J29" s="34"/>
    </row>
    <row r="30" spans="2:15" ht="17" thickBot="1" x14ac:dyDescent="0.35"/>
    <row r="31" spans="2:15" s="41" customFormat="1" ht="17" thickBot="1" x14ac:dyDescent="0.35">
      <c r="B31" s="102" t="s">
        <v>26</v>
      </c>
      <c r="C31" s="103"/>
      <c r="D31" s="74" t="s">
        <v>27</v>
      </c>
      <c r="E31" s="101" t="s">
        <v>28</v>
      </c>
      <c r="F31" s="101"/>
      <c r="G31" s="101" t="s">
        <v>29</v>
      </c>
      <c r="H31" s="101"/>
      <c r="I31" s="101" t="s">
        <v>30</v>
      </c>
      <c r="J31" s="104"/>
    </row>
    <row r="32" spans="2:15" s="41" customFormat="1" x14ac:dyDescent="0.3">
      <c r="B32" s="118">
        <v>44524</v>
      </c>
      <c r="C32" s="119"/>
      <c r="D32" s="77" t="s">
        <v>116</v>
      </c>
      <c r="E32" s="115" t="s">
        <v>113</v>
      </c>
      <c r="F32" s="116"/>
      <c r="G32" s="78" t="s">
        <v>114</v>
      </c>
      <c r="H32" s="78"/>
      <c r="I32" s="115" t="s">
        <v>115</v>
      </c>
      <c r="J32" s="117"/>
    </row>
    <row r="33" spans="2:10" s="41" customFormat="1" x14ac:dyDescent="0.3">
      <c r="B33" s="113">
        <v>43781</v>
      </c>
      <c r="C33" s="114"/>
      <c r="D33" s="91" t="s">
        <v>108</v>
      </c>
      <c r="E33" s="110" t="s">
        <v>104</v>
      </c>
      <c r="F33" s="112"/>
      <c r="G33" s="92" t="s">
        <v>33</v>
      </c>
      <c r="H33" s="92"/>
      <c r="I33" s="110" t="s">
        <v>34</v>
      </c>
      <c r="J33" s="111"/>
    </row>
    <row r="34" spans="2:10" x14ac:dyDescent="0.3">
      <c r="B34" s="124">
        <v>43613</v>
      </c>
      <c r="C34" s="125"/>
      <c r="D34" s="71" t="s">
        <v>107</v>
      </c>
      <c r="E34" s="108" t="s">
        <v>104</v>
      </c>
      <c r="F34" s="108"/>
      <c r="G34" s="108" t="s">
        <v>33</v>
      </c>
      <c r="H34" s="108"/>
      <c r="I34" s="108" t="s">
        <v>34</v>
      </c>
      <c r="J34" s="109"/>
    </row>
    <row r="35" spans="2:10" x14ac:dyDescent="0.3">
      <c r="B35" s="124">
        <v>43508</v>
      </c>
      <c r="C35" s="125"/>
      <c r="D35" s="76" t="s">
        <v>103</v>
      </c>
      <c r="E35" s="108" t="s">
        <v>104</v>
      </c>
      <c r="F35" s="108"/>
      <c r="G35" s="76" t="s">
        <v>33</v>
      </c>
      <c r="H35" s="76"/>
      <c r="I35" s="108" t="s">
        <v>34</v>
      </c>
      <c r="J35" s="109"/>
    </row>
    <row r="36" spans="2:10" x14ac:dyDescent="0.3">
      <c r="B36" s="94">
        <v>42788</v>
      </c>
      <c r="C36" s="95"/>
      <c r="D36" s="73" t="s">
        <v>74</v>
      </c>
      <c r="E36" s="96" t="s">
        <v>105</v>
      </c>
      <c r="F36" s="96"/>
      <c r="G36" s="96" t="s">
        <v>33</v>
      </c>
      <c r="H36" s="96"/>
      <c r="I36" s="96" t="s">
        <v>34</v>
      </c>
      <c r="J36" s="97"/>
    </row>
    <row r="37" spans="2:10" x14ac:dyDescent="0.3">
      <c r="B37" s="94">
        <v>42695</v>
      </c>
      <c r="C37" s="95"/>
      <c r="D37" s="73" t="s">
        <v>62</v>
      </c>
      <c r="E37" s="96" t="s">
        <v>63</v>
      </c>
      <c r="F37" s="96"/>
      <c r="G37" s="96" t="s">
        <v>33</v>
      </c>
      <c r="H37" s="96"/>
      <c r="I37" s="96" t="s">
        <v>34</v>
      </c>
      <c r="J37" s="97"/>
    </row>
    <row r="38" spans="2:10" ht="17" thickBot="1" x14ac:dyDescent="0.35">
      <c r="B38" s="120">
        <v>41722</v>
      </c>
      <c r="C38" s="121"/>
      <c r="D38" s="72" t="s">
        <v>31</v>
      </c>
      <c r="E38" s="122" t="s">
        <v>32</v>
      </c>
      <c r="F38" s="122"/>
      <c r="G38" s="122" t="s">
        <v>33</v>
      </c>
      <c r="H38" s="122"/>
      <c r="I38" s="122" t="s">
        <v>34</v>
      </c>
      <c r="J38" s="123"/>
    </row>
  </sheetData>
  <sheetProtection selectLockedCells="1"/>
  <mergeCells count="34">
    <mergeCell ref="B34:C34"/>
    <mergeCell ref="E34:F34"/>
    <mergeCell ref="G34:H34"/>
    <mergeCell ref="I34:J34"/>
    <mergeCell ref="B37:C37"/>
    <mergeCell ref="B35:C35"/>
    <mergeCell ref="B38:C38"/>
    <mergeCell ref="E38:F38"/>
    <mergeCell ref="I38:J38"/>
    <mergeCell ref="G38:H38"/>
    <mergeCell ref="E37:F37"/>
    <mergeCell ref="I37:J37"/>
    <mergeCell ref="G37:H37"/>
    <mergeCell ref="E33:F33"/>
    <mergeCell ref="B33:C33"/>
    <mergeCell ref="E32:F32"/>
    <mergeCell ref="I32:J32"/>
    <mergeCell ref="B32:C32"/>
    <mergeCell ref="B4:K4"/>
    <mergeCell ref="B36:C36"/>
    <mergeCell ref="E36:F36"/>
    <mergeCell ref="I36:J36"/>
    <mergeCell ref="G36:H36"/>
    <mergeCell ref="D10:F10"/>
    <mergeCell ref="D14:F14"/>
    <mergeCell ref="G31:H31"/>
    <mergeCell ref="B31:C31"/>
    <mergeCell ref="E31:F31"/>
    <mergeCell ref="I31:J31"/>
    <mergeCell ref="I12:J12"/>
    <mergeCell ref="B6:K6"/>
    <mergeCell ref="E35:F35"/>
    <mergeCell ref="I35:J35"/>
    <mergeCell ref="I33:J33"/>
  </mergeCells>
  <conditionalFormatting sqref="C19">
    <cfRule type="expression" dxfId="39" priority="25">
      <formula>D8="CAD"</formula>
    </cfRule>
    <cfRule type="expression" dxfId="38" priority="79">
      <formula>D8="CNY"</formula>
    </cfRule>
    <cfRule type="expression" dxfId="37" priority="80">
      <formula>D8="USD"</formula>
    </cfRule>
    <cfRule type="expression" dxfId="36" priority="81">
      <formula>D8="€"</formula>
    </cfRule>
  </conditionalFormatting>
  <conditionalFormatting sqref="C20">
    <cfRule type="expression" dxfId="35" priority="23">
      <formula>D8="CAD"</formula>
    </cfRule>
    <cfRule type="expression" dxfId="34" priority="69">
      <formula>D8="CNY"</formula>
    </cfRule>
    <cfRule type="expression" dxfId="33" priority="70">
      <formula>D8="USD"</formula>
    </cfRule>
    <cfRule type="expression" dxfId="32" priority="71">
      <formula>D8="€"</formula>
    </cfRule>
  </conditionalFormatting>
  <conditionalFormatting sqref="C21">
    <cfRule type="expression" dxfId="31" priority="21">
      <formula>D8="CAD"</formula>
    </cfRule>
    <cfRule type="expression" dxfId="30" priority="65">
      <formula>D8="USD"</formula>
    </cfRule>
    <cfRule type="expression" dxfId="29" priority="66">
      <formula>D8="CNY"</formula>
    </cfRule>
    <cfRule type="expression" dxfId="28" priority="67">
      <formula>D8="€"</formula>
    </cfRule>
  </conditionalFormatting>
  <conditionalFormatting sqref="C22">
    <cfRule type="expression" dxfId="27" priority="14">
      <formula>D8="CAD"</formula>
    </cfRule>
    <cfRule type="expression" dxfId="26" priority="62">
      <formula>D8="CNY"</formula>
    </cfRule>
    <cfRule type="expression" dxfId="25" priority="63">
      <formula>D8="USD"</formula>
    </cfRule>
    <cfRule type="expression" dxfId="24" priority="64">
      <formula>D8="€"</formula>
    </cfRule>
  </conditionalFormatting>
  <conditionalFormatting sqref="C23">
    <cfRule type="expression" dxfId="23" priority="13">
      <formula>D8="CAD"</formula>
    </cfRule>
    <cfRule type="expression" dxfId="22" priority="59">
      <formula>D8="CNY"</formula>
    </cfRule>
    <cfRule type="expression" dxfId="21" priority="60">
      <formula>D8="USD"</formula>
    </cfRule>
    <cfRule type="expression" dxfId="20" priority="61">
      <formula>D8="€"</formula>
    </cfRule>
  </conditionalFormatting>
  <conditionalFormatting sqref="C24">
    <cfRule type="expression" dxfId="19" priority="12">
      <formula>D8="CAD"</formula>
    </cfRule>
    <cfRule type="expression" dxfId="18" priority="56">
      <formula>D8="CNY"</formula>
    </cfRule>
    <cfRule type="expression" dxfId="17" priority="57">
      <formula>D8="USD"</formula>
    </cfRule>
    <cfRule type="expression" dxfId="16" priority="58">
      <formula>D8="€"</formula>
    </cfRule>
  </conditionalFormatting>
  <conditionalFormatting sqref="C25">
    <cfRule type="expression" dxfId="15" priority="11">
      <formula>D8="CAD"</formula>
    </cfRule>
    <cfRule type="expression" dxfId="14" priority="53">
      <formula>D8="CNY"</formula>
    </cfRule>
    <cfRule type="expression" dxfId="13" priority="54">
      <formula>D8="USD"</formula>
    </cfRule>
    <cfRule type="expression" dxfId="12" priority="55">
      <formula>D8="€"</formula>
    </cfRule>
  </conditionalFormatting>
  <conditionalFormatting sqref="C26">
    <cfRule type="expression" dxfId="11" priority="10">
      <formula>D8="CAD"</formula>
    </cfRule>
    <cfRule type="expression" dxfId="10" priority="50">
      <formula>D8="CNY"</formula>
    </cfRule>
    <cfRule type="expression" dxfId="9" priority="51">
      <formula>D8="USD"</formula>
    </cfRule>
    <cfRule type="expression" dxfId="8" priority="52">
      <formula>D8="€"</formula>
    </cfRule>
  </conditionalFormatting>
  <conditionalFormatting sqref="F19:F26">
    <cfRule type="expression" dxfId="7" priority="22">
      <formula>D7="CAD"</formula>
    </cfRule>
    <cfRule type="expression" dxfId="6" priority="47">
      <formula>D7="CNY"</formula>
    </cfRule>
    <cfRule type="expression" dxfId="5" priority="48">
      <formula>D7="USD"</formula>
    </cfRule>
    <cfRule type="expression" dxfId="4" priority="49">
      <formula>D7="€"</formula>
    </cfRule>
  </conditionalFormatting>
  <conditionalFormatting sqref="F27">
    <cfRule type="expression" dxfId="3" priority="9">
      <formula>D8="CAD"</formula>
    </cfRule>
    <cfRule type="expression" dxfId="2" priority="26">
      <formula>D8="CNY"</formula>
    </cfRule>
    <cfRule type="expression" dxfId="1" priority="27">
      <formula>D8="USD"</formula>
    </cfRule>
    <cfRule type="expression" dxfId="0" priority="28">
      <formula>D8="€"</formula>
    </cfRule>
  </conditionalFormatting>
  <dataValidations xWindow="438" yWindow="933" count="6">
    <dataValidation type="textLength" operator="equal" allowBlank="1" showInputMessage="1" showErrorMessage="1" error="Please fill in the correct SAP Purchase number (10 numbers) !" promptTitle="SAP Purchase Order No." prompt="Put in the Purchase Order Number ( you usually find it in the square in the upper right corner of page 1 of our purchase order ) !" sqref="D12">
      <formula1>10</formula1>
    </dataValidation>
    <dataValidation showInputMessage="1" showErrorMessage="1" promptTitle="description / part no." prompt="Please give first a short description about the good we ordered at your company and than the KA-No. (part no. of our products) of the product we need your good for (if information is given). Please divide these information with a „/“." sqref="H12:I12"/>
    <dataValidation showInputMessage="1" showErrorMessage="1" error="Please insert the name of your company!" promptTitle="Supplier" prompt="Please insert the fully legal name of your company !" sqref="D10:F10"/>
    <dataValidation type="textLength" showInputMessage="1" showErrorMessage="1" error="Please fill in the correct SAP PO item (2 - 5 numbers) !" promptTitle="SAP PO item" prompt="Insert the position number of the ordered good in the KA purchase order (normally you find it on the left in the good description in the KA purchase order) !" sqref="F12">
      <formula1>2</formula1>
      <formula2>5</formula2>
    </dataValidation>
    <dataValidation allowBlank="1" showInputMessage="1" showErrorMessage="1" promptTitle="Total PO ITEM Value" prompt="Please fill in the correct Total PO ITEM Value !" sqref="C19:C26"/>
    <dataValidation type="list" allowBlank="1" showInputMessage="1" showErrorMessage="1" promptTitle="Approval document (signed)" prompt="Please choose the correct document between the possible approval documents in the attached drop-down in this field !" sqref="G19:G26">
      <formula1>INDIRECT(D19)</formula1>
    </dataValidation>
  </dataValidations>
  <printOptions horizontalCentered="1"/>
  <pageMargins left="0.51181102362204722" right="0.51181102362204722" top="0.39370078740157483" bottom="0.19685039370078741" header="0.31496062992125984" footer="0.31496062992125984"/>
  <pageSetup paperSize="9" scale="43" orientation="landscape" r:id="rId1"/>
  <drawing r:id="rId2"/>
  <legacyDrawing r:id="rId3"/>
  <extLst>
    <ext xmlns:x14="http://schemas.microsoft.com/office/spreadsheetml/2009/9/main" uri="{CCE6A557-97BC-4b89-ADB6-D9C93CAAB3DF}">
      <x14:dataValidations xmlns:xm="http://schemas.microsoft.com/office/excel/2006/main" xWindow="438" yWindow="933" count="5">
        <x14:dataValidation type="list" allowBlank="1" showInputMessage="1" showErrorMessage="1" promptTitle="KA ORDERING Plant" prompt="Please open the drop-down and  choose the KIRCHHOFF plant from the Purchase Order  !">
          <x14:formula1>
            <xm:f>Data!$A$29:$A$52</xm:f>
          </x14:formula1>
          <xm:sqref>D14:F14</xm:sqref>
        </x14:dataValidation>
        <x14:dataValidation type="list" allowBlank="1" showInputMessage="1" showErrorMessage="1" promptTitle="Currency" prompt="Please open the drop-down and choose the currency of the Total PO Item Value  ! ">
          <x14:formula1>
            <xm:f>Data!$E$28:$E$32</xm:f>
          </x14:formula1>
          <xm:sqref>D8</xm:sqref>
        </x14:dataValidation>
        <x14:dataValidation type="list" allowBlank="1" showInputMessage="1" promptTitle="%" prompt="Please open the drop down and choose the percentage of the total value of the ordered good, that KA will pay by the due payment milestone !">
          <x14:formula1>
            <xm:f>Data!$D$1:$D$20</xm:f>
          </x14:formula1>
          <xm:sqref>E19:E26</xm:sqref>
        </x14:dataValidation>
        <x14:dataValidation type="list" allowBlank="1" showInputMessage="1" showErrorMessage="1">
          <x14:formula1>
            <xm:f>Data!$C$28:$C$40</xm:f>
          </x14:formula1>
          <xm:sqref>J19:J26</xm:sqref>
        </x14:dataValidation>
        <x14:dataValidation type="list" allowBlank="1" showInputMessage="1" showErrorMessage="1" promptTitle="Payment Milestone Description" prompt="Please open the drop down and choose the right milestone description !">
          <x14:formula1>
            <xm:f>Data!$A$23:$N$23</xm:f>
          </x14:formula1>
          <xm:sqref>D19:D26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Data</vt:lpstr>
      <vt:lpstr>PPSO</vt:lpstr>
      <vt:lpstr>after_approval_of_design</vt:lpstr>
      <vt:lpstr>after_end_of_warranty_period</vt:lpstr>
      <vt:lpstr>engineering_change</vt:lpstr>
      <vt:lpstr>PPSO!Print_Area</vt:lpstr>
    </vt:vector>
  </TitlesOfParts>
  <Company>Kirchhoff Automotive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Pickhan, Markus</dc:creator>
  <cp:lastModifiedBy>Laing, Chris</cp:lastModifiedBy>
  <cp:lastPrinted>2019-05-28T09:14:52Z</cp:lastPrinted>
  <dcterms:created xsi:type="dcterms:W3CDTF">2014-03-07T12:27:25Z</dcterms:created>
  <dcterms:modified xsi:type="dcterms:W3CDTF">2021-11-25T15:45:19Z</dcterms:modified>
</cp:coreProperties>
</file>