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utomotive.local\KA\CME\99. CME Management\08. B_Projects\30_Launch Management\01_Workflow &amp; Blankforms\KA Shipping Label\"/>
    </mc:Choice>
  </mc:AlternateContent>
  <bookViews>
    <workbookView xWindow="360" yWindow="165" windowWidth="15600" windowHeight="11760" activeTab="2"/>
  </bookViews>
  <sheets>
    <sheet name="Instructions Pre-Serial Parts" sheetId="5" r:id="rId1"/>
    <sheet name="Pre-Serial Parts" sheetId="1" r:id="rId2"/>
    <sheet name="Instructions Tools" sheetId="8" r:id="rId3"/>
    <sheet name="Tools" sheetId="7" r:id="rId4"/>
    <sheet name="Extra Shipping Address" sheetId="6" r:id="rId5"/>
    <sheet name="Liste" sheetId="2" state="hidden" r:id="rId6"/>
    <sheet name="Address Plants" sheetId="4" state="hidden" r:id="rId7"/>
    <sheet name="Arkusz3" sheetId="3" state="hidden" r:id="rId8"/>
  </sheets>
  <externalReferences>
    <externalReference r:id="rId9"/>
    <externalReference r:id="rId10"/>
    <externalReference r:id="rId11"/>
    <externalReference r:id="rId12"/>
    <externalReference r:id="rId13"/>
  </externalReferences>
  <definedNames>
    <definedName name="_xlnm._FilterDatabase" localSheetId="6" hidden="1">'Address Plants'!$A$1:$F$27</definedName>
    <definedName name="_Pro2" localSheetId="6">#REF!</definedName>
    <definedName name="_Pro2" localSheetId="2">#REF!</definedName>
    <definedName name="_Pro2" localSheetId="3">#REF!</definedName>
    <definedName name="_Pro2">#REF!</definedName>
    <definedName name="ABBARC" localSheetId="6">#REF!</definedName>
    <definedName name="ABBARC" localSheetId="2">#REF!</definedName>
    <definedName name="ABBARC" localSheetId="3">#REF!</definedName>
    <definedName name="ABBARC">#REF!</definedName>
    <definedName name="AccessDatabase" hidden="1">"F:\Daten\emailtest.mdb"</definedName>
    <definedName name="ARC" localSheetId="2">#REF!</definedName>
    <definedName name="ARC" localSheetId="3">#REF!</definedName>
    <definedName name="ARC">#REF!</definedName>
    <definedName name="Auswahlfeld_Bereich">[1]Bereiche!$E$5:$E$11</definedName>
    <definedName name="Auswahlfeld_Bereichsleiter">[1]Bereiche!$E$14:$E$16</definedName>
    <definedName name="Auswahlfeld_Meister">[1]Bereiche!$G$5:$G$11</definedName>
    <definedName name="Auswahlfeld_TIS_Gruppe">[1]Bereiche!$G$14:$G$31</definedName>
    <definedName name="Compensation" localSheetId="6">#REF!</definedName>
    <definedName name="Compensation" localSheetId="2">#REF!</definedName>
    <definedName name="Compensation" localSheetId="3">#REF!</definedName>
    <definedName name="Compensation">#REF!</definedName>
    <definedName name="Coolingwater" localSheetId="6">#REF!</definedName>
    <definedName name="Coolingwater" localSheetId="2">#REF!</definedName>
    <definedName name="Coolingwater" localSheetId="3">#REF!</definedName>
    <definedName name="Coolingwater">#REF!</definedName>
    <definedName name="Decision" localSheetId="6">[2]Lists!$B$66:$B$67</definedName>
    <definedName name="Decision">[3]Lists!$B$66:$B$67</definedName>
    <definedName name="Drive" localSheetId="6">#REF!</definedName>
    <definedName name="Drive" localSheetId="2">#REF!</definedName>
    <definedName name="Drive" localSheetId="3">#REF!</definedName>
    <definedName name="Drive">#REF!</definedName>
    <definedName name="_xlnm.Print_Area" localSheetId="1">'Pre-Serial Parts'!$A$1:$F$17</definedName>
    <definedName name="_xlnm.Print_Area" localSheetId="3">Tools!$A$1:$F$17</definedName>
    <definedName name="Fixturewidth" localSheetId="6">[2]Lists!$B$77:$B$80</definedName>
    <definedName name="Fixturewidth">[3]Lists!$B$77:$B$80</definedName>
    <definedName name="HTML_CodePage" hidden="1">9</definedName>
    <definedName name="HTML_Control" localSheetId="6" hidden="1">{"'Tabelle1'!$A$1:$C$4"}</definedName>
    <definedName name="HTML_Control" hidden="1">{"'Tabelle1'!$A$1:$C$4"}</definedName>
    <definedName name="HTML_Control_1" hidden="1">{"'Tabelle1'!$A$1:$C$4"}</definedName>
    <definedName name="HTML_Description" hidden="1">""</definedName>
    <definedName name="HTML_Email" hidden="1">"webmaster@bitwork.net"</definedName>
    <definedName name="HTML_Header" hidden="1">"Adressen der bitwork.net"</definedName>
    <definedName name="HTML_LastUpdate" hidden="1">"8.9.1999"</definedName>
    <definedName name="HTML_LineAfter" hidden="1">TRUE</definedName>
    <definedName name="HTML_LineBefore" hidden="1">TRUE</definedName>
    <definedName name="HTML_Name" hidden="1">"bitwork"</definedName>
    <definedName name="HTML_OBDlg2" hidden="1">TRUE</definedName>
    <definedName name="HTML_OBDlg4" hidden="1">TRUE</definedName>
    <definedName name="HTML_OS" hidden="1">0</definedName>
    <definedName name="HTML_PathFile" hidden="1">"F:\Daten\emailtest.htm"</definedName>
    <definedName name="HTML_Title" hidden="1">"emailtest"</definedName>
    <definedName name="Language" localSheetId="2">#REF!</definedName>
    <definedName name="Language" localSheetId="3">#REF!</definedName>
    <definedName name="Language">#REF!</definedName>
    <definedName name="Plant" localSheetId="6">#REF!</definedName>
    <definedName name="Positions" localSheetId="6">#REF!</definedName>
    <definedName name="Positions" localSheetId="2">#REF!</definedName>
    <definedName name="Positions" localSheetId="3">#REF!</definedName>
    <definedName name="Positions">#REF!</definedName>
    <definedName name="Power_Source_ARC_Welding" localSheetId="2">'[4]Project components machine'!#REF!</definedName>
    <definedName name="Power_Source_ARC_Welding" localSheetId="3">'[4]Project components machine'!#REF!</definedName>
    <definedName name="Power_Source_ARC_Welding">'[4]Project components machine'!#REF!</definedName>
    <definedName name="Power_Source_Welding_Equipment" localSheetId="2">#REF!</definedName>
    <definedName name="Power_Source_Welding_Equipment" localSheetId="3">#REF!</definedName>
    <definedName name="Power_Source_Welding_Equipment">#REF!</definedName>
    <definedName name="Processes" localSheetId="6">#REF!</definedName>
    <definedName name="Processes" localSheetId="2">#REF!</definedName>
    <definedName name="Processes" localSheetId="3">#REF!</definedName>
    <definedName name="Processes">#REF!</definedName>
    <definedName name="Purchasing" localSheetId="6">#REF!</definedName>
    <definedName name="Purchasing" localSheetId="2">#REF!</definedName>
    <definedName name="Purchasing" localSheetId="3">#REF!</definedName>
    <definedName name="Purchasing">#REF!</definedName>
    <definedName name="QTTYROB" localSheetId="6">#REF!</definedName>
    <definedName name="QTTYROB" localSheetId="2">#REF!</definedName>
    <definedName name="QTTYROB" localSheetId="3">#REF!</definedName>
    <definedName name="QTTYROB">#REF!</definedName>
    <definedName name="Robots">[5]Robots!$A$2:$A$4</definedName>
    <definedName name="RobotsARC" localSheetId="6">#REF!</definedName>
    <definedName name="RobotsARC" localSheetId="2">#REF!</definedName>
    <definedName name="RobotsARC" localSheetId="3">#REF!</definedName>
    <definedName name="RobotsARC">#REF!</definedName>
    <definedName name="RobotsManufacturer">'[4]Machine Components'!$B$21:$B$25</definedName>
    <definedName name="Rollerdoor" localSheetId="6">[2]Lists!$B$90:$B$91</definedName>
    <definedName name="Rollerdoor">[3]Lists!$B$90:$B$91</definedName>
    <definedName name="Studcontroller" localSheetId="6">#REF!</definedName>
    <definedName name="Studcontroller" localSheetId="2">#REF!</definedName>
    <definedName name="Studcontroller" localSheetId="3">#REF!</definedName>
    <definedName name="Studcontroller">#REF!</definedName>
    <definedName name="Studcurrent" localSheetId="6">#REF!</definedName>
    <definedName name="Studcurrent" localSheetId="2">#REF!</definedName>
    <definedName name="Studcurrent" localSheetId="3">#REF!</definedName>
    <definedName name="Studcurrent">#REF!</definedName>
    <definedName name="Studfeeder" localSheetId="6">#REF!</definedName>
    <definedName name="Studfeeder" localSheetId="2">#REF!</definedName>
    <definedName name="Studfeeder" localSheetId="3">#REF!</definedName>
    <definedName name="Studfeeder">#REF!</definedName>
    <definedName name="Studhandling" localSheetId="6">#REF!</definedName>
    <definedName name="Studhandling" localSheetId="2">#REF!</definedName>
    <definedName name="Studhandling" localSheetId="3">#REF!</definedName>
    <definedName name="Studhandling">#REF!</definedName>
    <definedName name="Studmanu" localSheetId="6">#REF!</definedName>
    <definedName name="Studmanu" localSheetId="2">#REF!</definedName>
    <definedName name="Studmanu" localSheetId="3">#REF!</definedName>
    <definedName name="Studmanu">#REF!</definedName>
    <definedName name="Studtool" localSheetId="6">#REF!</definedName>
    <definedName name="Studtool" localSheetId="2">#REF!</definedName>
    <definedName name="Studtool" localSheetId="3">#REF!</definedName>
    <definedName name="Studtool">#REF!</definedName>
    <definedName name="Type_Welding_Equipment" localSheetId="2">'[4]Project components machine'!#REF!</definedName>
    <definedName name="Type_Welding_Equipment" localSheetId="3">'[4]Project components machine'!#REF!</definedName>
    <definedName name="Type_Welding_Equipment">'[4]Project components machine'!#REF!</definedName>
    <definedName name="Weld_Controller_ARC_Welding" localSheetId="2">'[4]Project components machine'!#REF!</definedName>
    <definedName name="Weld_Controller_ARC_Welding" localSheetId="3">'[4]Project components machine'!#REF!</definedName>
    <definedName name="Weld_Controller_ARC_Welding">'[4]Project components machine'!#REF!</definedName>
    <definedName name="Weld_Controller_Spot_Welding" localSheetId="2">'[4]Project components machine'!#REF!</definedName>
    <definedName name="Weld_Controller_Spot_Welding" localSheetId="3">'[4]Project components machine'!#REF!</definedName>
    <definedName name="Weld_Controller_Spot_Welding">'[4]Project components machine'!#REF!</definedName>
    <definedName name="Weldingguncontroller" localSheetId="6">#REF!</definedName>
    <definedName name="Weldingguncontroller" localSheetId="2">#REF!</definedName>
    <definedName name="Weldingguncontroller" localSheetId="3">#REF!</definedName>
    <definedName name="Weldingguncontroller">#REF!</definedName>
    <definedName name="Weldinggundrive" localSheetId="6">#REF!</definedName>
    <definedName name="Weldinggundrive" localSheetId="2">#REF!</definedName>
    <definedName name="Weldinggundrive" localSheetId="3">#REF!</definedName>
    <definedName name="Weldinggundrive">#REF!</definedName>
    <definedName name="Weldinggunform" localSheetId="6">#REF!</definedName>
    <definedName name="Weldinggunform" localSheetId="2">#REF!</definedName>
    <definedName name="Weldinggunform" localSheetId="3">#REF!</definedName>
    <definedName name="Weldinggunform">#REF!</definedName>
    <definedName name="Weldinggunmanu" localSheetId="6">#REF!</definedName>
    <definedName name="Weldinggunmanu" localSheetId="2">#REF!</definedName>
    <definedName name="Weldinggunmanu" localSheetId="3">#REF!</definedName>
    <definedName name="Weldinggunmanu">#REF!</definedName>
    <definedName name="Weldinggunpower" localSheetId="6">#REF!</definedName>
    <definedName name="Weldinggunpower" localSheetId="2">#REF!</definedName>
    <definedName name="Weldinggunpower" localSheetId="3">#REF!</definedName>
    <definedName name="Weldinggunpower">#REF!</definedName>
    <definedName name="Weldinggunprocess" localSheetId="6">#REF!</definedName>
    <definedName name="Weldinggunprocess" localSheetId="2">#REF!</definedName>
    <definedName name="Weldinggunprocess" localSheetId="3">#REF!</definedName>
    <definedName name="Weldinggunprocess">#REF!</definedName>
    <definedName name="WEPowerSource">'[4]Machine Components'!$C$21:$C$23</definedName>
    <definedName name="WEWeldController">'[4]Machine Components'!$D$21:$D$25</definedName>
    <definedName name="WEWeldControllerArc">'[4]Machine Components'!$D$21:$D$25</definedName>
  </definedNames>
  <calcPr calcId="162913"/>
</workbook>
</file>

<file path=xl/calcChain.xml><?xml version="1.0" encoding="utf-8"?>
<calcChain xmlns="http://schemas.openxmlformats.org/spreadsheetml/2006/main">
  <c r="F14" i="7" l="1"/>
  <c r="A13" i="7"/>
  <c r="A10" i="7"/>
  <c r="A5" i="7"/>
  <c r="G29" i="4" l="1"/>
  <c r="G27" i="4"/>
  <c r="C10" i="1" l="1"/>
  <c r="A5" i="1" l="1"/>
  <c r="F16" i="1"/>
  <c r="A10" i="1"/>
  <c r="A13" i="1"/>
  <c r="C14" i="1"/>
  <c r="C10" i="6" l="1"/>
  <c r="A38" i="2" s="1"/>
  <c r="G3" i="4" l="1"/>
  <c r="G4" i="4"/>
  <c r="G5" i="4"/>
  <c r="G6" i="4"/>
  <c r="G7" i="4"/>
  <c r="G8" i="4"/>
  <c r="G9" i="4"/>
  <c r="G10" i="4"/>
  <c r="G11" i="4"/>
  <c r="G12" i="4"/>
  <c r="G13" i="4"/>
  <c r="G14" i="4"/>
  <c r="G15" i="4"/>
  <c r="G16" i="4"/>
  <c r="G17" i="4"/>
  <c r="G18" i="4"/>
  <c r="G19" i="4"/>
  <c r="G20" i="4"/>
  <c r="G21" i="4"/>
  <c r="G22" i="4"/>
  <c r="G23" i="4"/>
  <c r="G24" i="4"/>
  <c r="G25" i="4"/>
  <c r="G26" i="4"/>
  <c r="G28" i="4"/>
  <c r="G2" i="4"/>
</calcChain>
</file>

<file path=xl/comments1.xml><?xml version="1.0" encoding="utf-8"?>
<comments xmlns="http://schemas.openxmlformats.org/spreadsheetml/2006/main">
  <authors>
    <author>Bonorden, Udo</author>
    <author>Schneider, David</author>
  </authors>
  <commentList>
    <comment ref="C12" authorId="0" shapeId="0">
      <text>
        <r>
          <rPr>
            <b/>
            <sz val="9"/>
            <color indexed="81"/>
            <rFont val="Tahoma"/>
            <family val="2"/>
          </rPr>
          <t>SLT = laser cut part out from form stage
SST = off tool parts out from final tool</t>
        </r>
        <r>
          <rPr>
            <sz val="9"/>
            <color indexed="81"/>
            <rFont val="Tahoma"/>
            <family val="2"/>
          </rPr>
          <t xml:space="preserve">
</t>
        </r>
      </text>
    </comment>
    <comment ref="D12" authorId="1" shapeId="0">
      <text>
        <r>
          <rPr>
            <b/>
            <sz val="9"/>
            <color indexed="81"/>
            <rFont val="Segoe UI"/>
            <family val="2"/>
          </rPr>
          <t>production date according customer norm</t>
        </r>
      </text>
    </comment>
    <comment ref="E12" authorId="1" shapeId="0">
      <text>
        <r>
          <rPr>
            <b/>
            <sz val="9"/>
            <color indexed="81"/>
            <rFont val="Segoe UI"/>
            <family val="2"/>
          </rPr>
          <t>VW=Generationsstand / part generation index
Daimler= E-Status
3 digits</t>
        </r>
      </text>
    </comment>
    <comment ref="C14" authorId="1" shapeId="0">
      <text>
        <r>
          <rPr>
            <sz val="9"/>
            <color indexed="81"/>
            <rFont val="Segoe UI"/>
            <family val="2"/>
          </rPr>
          <t xml:space="preserve">Barcode is created out of fields 9-11
Maximum 10 digits allowed.
</t>
        </r>
      </text>
    </comment>
  </commentList>
</comments>
</file>

<file path=xl/sharedStrings.xml><?xml version="1.0" encoding="utf-8"?>
<sst xmlns="http://schemas.openxmlformats.org/spreadsheetml/2006/main" count="275" uniqueCount="225">
  <si>
    <t>(2) KIRCHHOFF Project Number</t>
  </si>
  <si>
    <t>(1) Ship to KIRCHHOFF plant, or Integrator</t>
  </si>
  <si>
    <t>(5) Supplier Contact Person</t>
  </si>
  <si>
    <t>SLT</t>
  </si>
  <si>
    <t>(4) Supplier address / Sender</t>
  </si>
  <si>
    <t>Serra Soladura S.A.
P.I. Zona Franca Sector C; Calle D, n° 29
E-08040 Barcelona</t>
  </si>
  <si>
    <t>LEWA Attendorn GmbH
Am Wassertor 5
D-57439 Attendorn</t>
  </si>
  <si>
    <t>Gatzsch GmbH
Askay 13
D-57439 Attendorn</t>
  </si>
  <si>
    <t>DEL a.s.
Strojirenska 38
CZ-591 01 Zdar Nad Sazavou</t>
  </si>
  <si>
    <t>MBB Fertigungstechnik GmbH
Dieselstraße 6
D-48361 Beelen</t>
  </si>
  <si>
    <t>AWL-Techniek B.V.
Nobelstraat 37
NL-3846 CE Harderwijk</t>
  </si>
  <si>
    <t>SST</t>
  </si>
  <si>
    <t>(3) SAP Order nr.(N)</t>
  </si>
  <si>
    <t>(7) Custom.ref.nr.(P) KIRCHHOFF KA Number</t>
  </si>
  <si>
    <t>(10) Customer Marking</t>
  </si>
  <si>
    <t>After reception of part, info to ME Engineer:</t>
  </si>
  <si>
    <t>Mr. Mustermann</t>
  </si>
  <si>
    <t>Max Mustermann</t>
  </si>
  <si>
    <t>(11) Customer Quality Level</t>
  </si>
  <si>
    <t>(12) Parts for Carline / Product</t>
  </si>
  <si>
    <t>(14) Production Date</t>
  </si>
  <si>
    <t>(16) Delivery note number supplier</t>
  </si>
  <si>
    <t>01K</t>
  </si>
  <si>
    <t>PR</t>
  </si>
  <si>
    <t>(6) Pos. No in KA Purchase Order</t>
  </si>
  <si>
    <t>(9) Part status ( SLT / SST )</t>
  </si>
  <si>
    <t>(13) Batch No.</t>
  </si>
  <si>
    <t>Plant</t>
  </si>
  <si>
    <t>Number</t>
  </si>
  <si>
    <t>Road</t>
  </si>
  <si>
    <t>Country</t>
  </si>
  <si>
    <t>Code</t>
  </si>
  <si>
    <t>Town</t>
  </si>
  <si>
    <t>KIRCHHOFF Automotive Deutschland GmbH (Attendorn)</t>
  </si>
  <si>
    <t>Am Eckenbach 10-14</t>
  </si>
  <si>
    <t>Germany</t>
  </si>
  <si>
    <t>Attendorn</t>
  </si>
  <si>
    <t>KIRCHHOFF Automotive Deutschland GmbH (Saarlouis)</t>
  </si>
  <si>
    <t>Lucie-Bolte-Straße 2</t>
  </si>
  <si>
    <t>Saarwellingen</t>
  </si>
  <si>
    <t>KIRCHHOFF Witte GmbH (Iserlohn)</t>
  </si>
  <si>
    <t>Hegestück 40</t>
  </si>
  <si>
    <t>Iserlohn</t>
  </si>
  <si>
    <t>KIRCHHOFF Witte GmbH (Hagen)</t>
  </si>
  <si>
    <t>Feldmühlenstraße 51</t>
  </si>
  <si>
    <t>Hagen</t>
  </si>
  <si>
    <t>KIRCHHOFF Automotive Portugal, S.A. (Cucujaes)</t>
  </si>
  <si>
    <t>Faria de Cima</t>
  </si>
  <si>
    <t>Portugal</t>
  </si>
  <si>
    <t>3720-785</t>
  </si>
  <si>
    <t>Cucujães</t>
  </si>
  <si>
    <t>KIRCHHOFF Automotive Portugal, S.A., (Ovar)</t>
  </si>
  <si>
    <t>Avenida 16 de Maio - Zona Industrial Norte de Ovar</t>
  </si>
  <si>
    <t>3880-102</t>
  </si>
  <si>
    <t>Ovar</t>
  </si>
  <si>
    <t>KIRCHHOFF Espana S.L.U.</t>
  </si>
  <si>
    <t>Ctra. Zaragoza a Longroño N-232, km 28 - Poligono Industrial No 6</t>
  </si>
  <si>
    <t>Spain</t>
  </si>
  <si>
    <t>Figueruelas (Zaragoza)</t>
  </si>
  <si>
    <t>KIRCHHOFF Polska Sp. z.o.o. (Mielec)</t>
  </si>
  <si>
    <t>ul. Wojska Polskiego 3</t>
  </si>
  <si>
    <t>Poland</t>
  </si>
  <si>
    <t>39-300</t>
  </si>
  <si>
    <t>Mielec</t>
  </si>
  <si>
    <t>KIRCHHOFF Polska Sp. z.o.o. (Gliwice)</t>
  </si>
  <si>
    <t>Ul. Nobla 3</t>
  </si>
  <si>
    <t>44-109</t>
  </si>
  <si>
    <t>Gliwice</t>
  </si>
  <si>
    <t>KIRCHHOFF Polska Sp. z.o.o. (Gniezno)</t>
  </si>
  <si>
    <t>ul. H. Cegielskiego 14</t>
  </si>
  <si>
    <t>62-200</t>
  </si>
  <si>
    <t>Gniezno</t>
  </si>
  <si>
    <t>KIRCHHOFF Ireland Ltd.</t>
  </si>
  <si>
    <t>Lisnennan</t>
  </si>
  <si>
    <t>Ireland</t>
  </si>
  <si>
    <t>F92 A970</t>
  </si>
  <si>
    <t>Letterkenny Co. Donegal</t>
  </si>
  <si>
    <t>KIRCHHOFF Automotive
Canada Inc. (Richmond Hill)</t>
  </si>
  <si>
    <t>25 Mural Street</t>
  </si>
  <si>
    <t>Canada</t>
  </si>
  <si>
    <t>L4B 1J4</t>
  </si>
  <si>
    <t>Richmond Hill, Ontario</t>
  </si>
  <si>
    <t>KIRCHHOFF Automotive
Canada Inc. (North York)</t>
  </si>
  <si>
    <t>114 Clayson Road</t>
  </si>
  <si>
    <t>M9M 2H2</t>
  </si>
  <si>
    <t>North York, Ontario</t>
  </si>
  <si>
    <t>KIRCHHOFF Automotive
Canada Inc.(Aurora)</t>
  </si>
  <si>
    <t>200 Vandorf Sideroad</t>
  </si>
  <si>
    <t>L4G 0A2</t>
  </si>
  <si>
    <t>Aurora, ON</t>
  </si>
  <si>
    <t>KIRCHHOFF Automotive Lansing Inc. Lansing, Michigan, USA</t>
  </si>
  <si>
    <t>16325 Felton Road</t>
  </si>
  <si>
    <t>USA</t>
  </si>
  <si>
    <t>Lansing, Michigan</t>
  </si>
  <si>
    <t>KIRCHHOFF Automotive USA Inc.
Troy, Michigan USA</t>
  </si>
  <si>
    <t>2600 Bellingham Drive, Suite 400</t>
  </si>
  <si>
    <t>Troy, Michigan</t>
  </si>
  <si>
    <t>KIRCHHOFF Automotive
Tecumseh Inc.
Tecumseh, Michigan USA</t>
  </si>
  <si>
    <t>1200 East Chicago Blvd.</t>
  </si>
  <si>
    <t>Tecumseh, Michigan</t>
  </si>
  <si>
    <t>KIRCHHOFF Automotive
Dallas Inc.
Garland, Texas USA</t>
  </si>
  <si>
    <t>3901 W. Miller Road STE 500</t>
  </si>
  <si>
    <t>Garland, Texas</t>
  </si>
  <si>
    <t>KIRCHHOFF Automotive
Manchester Inc.
Manchester, Tennesse USA</t>
  </si>
  <si>
    <t>1021 Volunteer Parkway</t>
  </si>
  <si>
    <t>Manchester, Tennessee</t>
  </si>
  <si>
    <t>KIRCHHOFF Automotive
Waverly Inc.
Waverly, Ohio USA</t>
  </si>
  <si>
    <t xml:space="preserve">
611 West 2nd Street</t>
  </si>
  <si>
    <t>Waverly, Ohio</t>
  </si>
  <si>
    <t>KIRCHHOFF Automotive
Mexico S.A. de C.V. (Queretaro)</t>
  </si>
  <si>
    <t>Av. La Noria No. 111 - Parque Industrial Querétaro</t>
  </si>
  <si>
    <t>Mexico</t>
  </si>
  <si>
    <t>Querétaro, QRO.</t>
  </si>
  <si>
    <t>KIRCHHOFF Automotive
Mexico S.A. de C.V. (Puebla)</t>
  </si>
  <si>
    <t>Ébano, Nave 26, modulo B, Parque Finsa II</t>
  </si>
  <si>
    <t>Cuautlancingo, Puebla</t>
  </si>
  <si>
    <t>KIRCHHOFF Automotive
Mexico S.A. de C.V. (Hermosillo)</t>
  </si>
  <si>
    <t>Boulevard Henry Ford, 53 Parque Industrial Dynatech Sur</t>
  </si>
  <si>
    <t>Hermosillo, Sonora</t>
  </si>
  <si>
    <t>KIRCHHOFF Hungária Kft.</t>
  </si>
  <si>
    <t>Mátyás király utca 52.</t>
  </si>
  <si>
    <t>Hungary</t>
  </si>
  <si>
    <t>Esztergom</t>
  </si>
  <si>
    <t>KIRCHHOFF Automotive (Suzhou) Co. Ltd.</t>
  </si>
  <si>
    <t>No. 35, JingDong Road, Suzhou Industrial Park</t>
  </si>
  <si>
    <t>China</t>
  </si>
  <si>
    <t>Suzhou, Jiangsu Province</t>
  </si>
  <si>
    <t>KIRCHHOFF Automotive (Shenyang) Co. Ltd.</t>
  </si>
  <si>
    <t>no. 31, Dagucheng Street, Dadong District</t>
  </si>
  <si>
    <t>Shenyang City</t>
  </si>
  <si>
    <t>KIRCHHOFF Automotive Deutschland GmbH 
Lucie-Bolte-Straße 2 
66793 Saarwellingen, Germany</t>
  </si>
  <si>
    <t>KIRCHHOFF Witte GmbH 
Hegestück 40 
58640 Iserlohn, Germany</t>
  </si>
  <si>
    <t>KIRCHHOFF Witte GmbH 
Feldmühlenstraße 51 
58093 Hagen, Germany</t>
  </si>
  <si>
    <t>KIRCHHOFF Automotive Portugal, S.A. 
Faria de Cima 3720-785 
Cucujães, Portugal</t>
  </si>
  <si>
    <t>KIRCHHOFF Automotive Portugal, S.A. 
Avenida 16 de Maio - Zona Industrial Norte de Ovar 
3880-102 Ovar, Portugal</t>
  </si>
  <si>
    <t>KIRCHHOFF Espana S.L.U. Ctra. 
Zaragoza a Longroño N-232, km 28 - Poligono Industrial No 6 
50639 Figueruelas (Zaragoza), Spain</t>
  </si>
  <si>
    <t>KIRCHHOFF Polska Sp. z.o.o. 
ul. Wojska Polskiego 3 
39-300 Mielec, Poland</t>
  </si>
  <si>
    <t>KIRCHHOFF Polska Sp. z.o.o. 
Ul. Nobla 3 
44-109 Gliwice, Poland</t>
  </si>
  <si>
    <t>KIRCHHOFF Polska Sp. z.o.o. 
ul. H. Cegielskiego 14 
62-200 Gniezno, Poland</t>
  </si>
  <si>
    <t>KIRCHHOFF Ireland Ltd. 
Lisnennan F92 
A970 Letterkenny Co. Donegal, Ireland</t>
  </si>
  <si>
    <t>KIRCHHOFF Automotive Canada Inc. 
25 Mural Street 
L4B 1J4 Richmond Hill, Ontario Canada</t>
  </si>
  <si>
    <t>KIRCHHOFF Automotive Canada Inc.  
114 Clayson Road 
M9M 2H2 North York, Ontario Canada</t>
  </si>
  <si>
    <t>KIRCHHOFF Automotive Canada Inc. 
200 Vandorf Sideroad 
L4G 0A2 Aurora, ON Canada</t>
  </si>
  <si>
    <t>KIRCHHOFF Automotive Lansing Inc. 
16325 Felton Road 
48906 Lansing, Michigan USA</t>
  </si>
  <si>
    <t>KIRCHHOFF Automotive USA Inc.
2600 Bellingham Drive, Suite 400 
48083 Troy, Michigan USA</t>
  </si>
  <si>
    <t>KIRCHHOFF Automotive Tecumseh Inc. 
1200 East Chicago Blvd. 
49286 Tecumseh, Michigan USA</t>
  </si>
  <si>
    <t>KIRCHHOFF Automotive Dallas Inc.
3901 W. Miller Road STE 500 
75041 Garland, Texas USA</t>
  </si>
  <si>
    <t>KIRCHHOFF Automotive Manchester Inc. 
1021 Volunteer Parkway 
37355 Manchester, Tennessee USA</t>
  </si>
  <si>
    <t>KIRCHHOFF Automotive Waverly Inc.
611 West 2nd Street 
45690 Waverly, Ohio USA</t>
  </si>
  <si>
    <t>KIRCHHOFF Automotive Mexico S.A. de C.V. 
Av. La Noria No. 111 - Parque Industrial Querétaro 
76220 Querétaro, QRO. Mexico</t>
  </si>
  <si>
    <t>KIRCHHOFF Automotive Mexico S.A. de C.V. 
Ébano, Nave 26, modulo B, Parque Finsa II 
72710 Cuautlancingo, Puebla Mexico</t>
  </si>
  <si>
    <t>KIRCHHOFF Automotive Mexico S.A. de C.V.
Boulevard Henry Ford, 53 Parque Industrial Dynatech Sur 
83299 Hermosillo, Sonora Mexico</t>
  </si>
  <si>
    <t>KIRCHHOFF Hungária Kft. 
Mátyás király utca 52. 
2500 Esztergom, Hungary</t>
  </si>
  <si>
    <t>KIRCHHOFF Automotive (Suzhou) Co. Ltd.
No. 35, JingDong Road, Suzhou Industrial Park 
215121 Suzhou, Jiangsu Province China</t>
  </si>
  <si>
    <t>KIRCHHOFF Automotive (Shenyang) Co. Ltd. 
no. 31, Dagucheng Street, Dadong District 
110000 Shenyang City, China</t>
  </si>
  <si>
    <t>KIRCHHOFF Automotive Deutschland GmbH 
In der Stesse 11
57439 Attendorn, Germany</t>
  </si>
  <si>
    <t>KIRCHHOFF Automotive Deutschland GmbH (Tec-Center / Too-Shop)
Am Eckenbach 30
57439 Attendorn, Germany</t>
  </si>
  <si>
    <t>Instructions</t>
  </si>
  <si>
    <t>LEWA Attendorn GmbH
Werk 2
Schnellenberger Weg 1
57439 Attendorn</t>
  </si>
  <si>
    <t>RWA - Automation Engineering
Parque Industrial Vale do Alecrim, Rua do Cobalto, lote 61
2950-007  Palmela
Portugal</t>
  </si>
  <si>
    <t>Supplier Name</t>
  </si>
  <si>
    <t>Street</t>
  </si>
  <si>
    <t>City Code</t>
  </si>
  <si>
    <t>City Name</t>
  </si>
  <si>
    <t>Street Number</t>
  </si>
  <si>
    <t>Mr. Musterman</t>
  </si>
  <si>
    <t>Musterstreet</t>
  </si>
  <si>
    <t>Mustercity</t>
  </si>
  <si>
    <t>Worldwide</t>
  </si>
  <si>
    <t>If you do not find the right shipping address in the dropdown, go to the sheet "Extra Shipping Address" fill out the green files and go back to the dropdown. The address you entered should be now listed as the last option.</t>
  </si>
  <si>
    <t>Mr. Musterman 
Musterstreet 1 
12345 Mustercity, Worldwide</t>
  </si>
  <si>
    <t>(8) Quantity (pieces)</t>
  </si>
  <si>
    <t>(15) Phone number recipient:</t>
  </si>
  <si>
    <t>To install the necessary TrueType form "Code 3 de 9", please double-click on the file "Code39.ttf" and click install in the window that will pop-up. If it's not working, please ask your IT-Department if the installation of TrueType forms may be restricted in your company.</t>
  </si>
  <si>
    <t>3419</t>
  </si>
  <si>
    <t xml:space="preserve">The purpose of the label is the correct posting of materials into the KA stock management system, to ensure smooth launches and avoid extra -orders, -costs and -transports of pre series parts. </t>
  </si>
  <si>
    <t>The majority of information can be found on the corresponding Purchase Order:</t>
  </si>
  <si>
    <t xml:space="preserve">1) Ship to Kirchhoff plant, or integrator
In the most cases, the parts go directly to the home line plant. For these cases, you find the shipping address on the corresponding Purchase Order.
Sometimes, your ME-Tooling Engineer will inform you that the parts need to go directly to an integrator. In this case, your ME-Tooling Engineer will provide the Integrator’s delivery address to you. 
In both cases, please indicate clearly, who is the correct contact person 
(Home line Plant = Plant ME contact; Integrator = Contact provided by ME-Tooling Engineer).
</t>
  </si>
  <si>
    <t>Prior to shipping the parts, the tooling shop should send a photo of the parts and packaging to the ME Tooling Engineer. These photos should enable the ME-Tooling Engineer to check the parts in terms of damages like cracks, burrs, wrinkles, scratches, etc. and to check the Packaging of the parts.</t>
  </si>
  <si>
    <t>2) KIRCHHOFF Project Number
Please fill in this gap with the four-digit project number. If this number is not known to you, please get in contact with the ME-Tooling Engineer.</t>
  </si>
  <si>
    <t>3) SAP Purchase Order Number
Please make sure that our ten-digit Purchase Order number will be mentioned in this gap. The number can be found on the Purchase Order</t>
  </si>
  <si>
    <t xml:space="preserve">4) Supplier address / Sender
Please enter your correct address here! This ensures that we can easier track your delivery.
</t>
  </si>
  <si>
    <t>6) Pos. No in KA Purchase Order / line item 
Please note the individual line item in the Purchase Order, so that a smooth process is guaranteed by proper allocation. The position number can be found on the Purchase Order</t>
  </si>
  <si>
    <t>5) Supplier Contact Person
In case that there should be any questions about the delivery, it is necessary that a contact person is also entered here so that we can get in touch with them.</t>
  </si>
  <si>
    <t>9) Part status ( SLT / SST)
Definition SLT: serial part with laser trim from tool shop
Definition SST: Serial part with serial trim from tool shop
Please indicate clearly the part status (either SLT or SST). You find this required information on the official KA Purchase Order.</t>
  </si>
  <si>
    <r>
      <t xml:space="preserve">8) Quantity (pieces) 
Please indicate here the exact quantity of your delivery.
</t>
    </r>
    <r>
      <rPr>
        <b/>
        <sz val="18"/>
        <rFont val="Segoe UI"/>
        <family val="2"/>
      </rPr>
      <t>Please always specify the quantity in pieces not in sets, otherwise the parts cannot be booked into our SAP-system.</t>
    </r>
    <r>
      <rPr>
        <sz val="18"/>
        <rFont val="Segoe UI"/>
        <family val="2"/>
      </rPr>
      <t xml:space="preserve">
The ordered amount of parts can be found on the Purchase Order</t>
    </r>
  </si>
  <si>
    <t xml:space="preserve">10) Customer Marking
Specification of the production date according to the corresponding customer standard.
For example: calendar week / production year 
The customer standards can be found in the Global Technical Standard (GTS) Tooling. </t>
  </si>
  <si>
    <t>11) Customer Quality Level  
Please follow the information in the Global Technical Standard or consult with your KA ME Engineer. 
e.g. VW = Generationsstand / generation index</t>
  </si>
  <si>
    <t>13) The above-mentioned fields 9-11 will be combined into one “Batch number”, in field 13. This Batch number is highly important for us to distinguish different part quality levels inside one part index. 
In summary, the fields 9-11 should not exceed a length of 10 digits.</t>
  </si>
  <si>
    <t>12) Parts for Carline / Product
Specification of the exact carline of the customer, if known, and the part name. The part name can be found on the PO</t>
  </si>
  <si>
    <t>14) Production date
Please fill in the Production date according to the following standard (dd/mm/yyyy).</t>
  </si>
  <si>
    <t xml:space="preserve">15) Phone number recipient
Please also include the telephone number of the KA ME Plant contact (for deliveries to Home line plant) or the Integrator’s contact. 
</t>
  </si>
  <si>
    <r>
      <t xml:space="preserve">16) Delivery note number supplier
Please enter your delivery note number here. 
</t>
    </r>
    <r>
      <rPr>
        <b/>
        <sz val="18"/>
        <rFont val="Segoe UI"/>
        <family val="2"/>
      </rPr>
      <t>Attention: Max. 16 characters/digits allowed!</t>
    </r>
    <r>
      <rPr>
        <sz val="18"/>
        <rFont val="Segoe UI"/>
        <family val="2"/>
      </rPr>
      <t xml:space="preserve"> 
Otherwise, parts cannot be booked into our SAP-system.</t>
    </r>
  </si>
  <si>
    <t>17) Final information 
After the delivery has been properly registered in our system, the corresponding ME Engineer is informed about the delivery.</t>
  </si>
  <si>
    <t>Muster Toolshop GmbH
eine Division der Panasonic Automotive &amp; Industrial Systems Europe GmbH</t>
  </si>
  <si>
    <t>Musterstreet 1, 12345 Mustercity</t>
  </si>
  <si>
    <t>Please make sure you place this label visibly on packages / boxes. 
Do not combine information of several parts on one label. This will prevent correct booking into our SAP-system. 
If you put several parts into one box, please fill out one label per part and attach all labels to this box.
In addition to the label on the box, please print out one additional example of each label and attach it to your delivery papers.</t>
  </si>
  <si>
    <t>7) Custom reference number / KIRCHHOFF KA number 
Please fill in this gap with our part number. 
(only the sequence of numbers without individual points: e.g. for KA16757.40.002.01 enter only 167574000201)
The part number can be found on the Purchase Order.
If there was another Index communicated through the responsible Tooling Engineer, please use this Index Number (last two digits).
Please crosscheck with the responsible tooling engineer the right index before sendind of parts.</t>
  </si>
  <si>
    <t>Test Part</t>
  </si>
  <si>
    <t>+49 2722696 0</t>
  </si>
  <si>
    <t>奇昊汽车系统（苏州）有限公司</t>
    <phoneticPr fontId="4" type="noConversion"/>
  </si>
  <si>
    <r>
      <rPr>
        <sz val="10"/>
        <rFont val="宋体"/>
        <family val="3"/>
        <charset val="134"/>
      </rPr>
      <t>江苏省苏州市工业园区泾东路</t>
    </r>
    <r>
      <rPr>
        <sz val="10"/>
        <rFont val="Arial"/>
        <family val="2"/>
      </rPr>
      <t>35</t>
    </r>
    <r>
      <rPr>
        <sz val="10"/>
        <rFont val="宋体"/>
        <family val="3"/>
        <charset val="134"/>
      </rPr>
      <t>号</t>
    </r>
  </si>
  <si>
    <t>中国</t>
    <phoneticPr fontId="4" type="noConversion"/>
  </si>
  <si>
    <t>江苏省苏州市</t>
    <phoneticPr fontId="4" type="noConversion"/>
  </si>
  <si>
    <t>沈阳奇昊汽车配件有限公司</t>
    <phoneticPr fontId="4" type="noConversion"/>
  </si>
  <si>
    <r>
      <rPr>
        <sz val="10"/>
        <rFont val="宋体"/>
        <family val="3"/>
        <charset val="134"/>
      </rPr>
      <t xml:space="preserve">
辽宁省沈阳市大东区大古城街</t>
    </r>
    <r>
      <rPr>
        <sz val="10"/>
        <rFont val="Arial"/>
        <family val="2"/>
      </rPr>
      <t>33</t>
    </r>
    <r>
      <rPr>
        <sz val="10"/>
        <rFont val="宋体"/>
        <family val="3"/>
        <charset val="134"/>
      </rPr>
      <t>号（虎石台欧盟经济开发区内）</t>
    </r>
  </si>
  <si>
    <t>辽宁省沈阳市</t>
    <phoneticPr fontId="4" type="noConversion"/>
  </si>
  <si>
    <t>奇昊汽车系统（苏州）有限公司 
江苏省苏州市工业园区泾东路35号 
215121 江苏省苏州市 中国</t>
  </si>
  <si>
    <t>沈阳奇昊汽车配件有限公司 
辽宁省沈阳市大东区大古城街33号（虎石台欧盟经济开发区内） 
110000 辽宁省沈阳市 中国</t>
  </si>
  <si>
    <t>Tool</t>
  </si>
  <si>
    <t>(7) KIRCHHOFF KA Number</t>
  </si>
  <si>
    <t>Transfer Tool</t>
  </si>
  <si>
    <t>Progressive Die</t>
  </si>
  <si>
    <t>Hotforming Tool</t>
  </si>
  <si>
    <t>Blanking Die</t>
  </si>
  <si>
    <t>(09) Tool Type</t>
  </si>
  <si>
    <t>(10) Production Date</t>
  </si>
  <si>
    <t>(11) Delivery note number supplier</t>
  </si>
  <si>
    <t>(12) Phone number recipient:</t>
  </si>
  <si>
    <t xml:space="preserve">The purpose of the label is the correct posting of materials into the KA stock management system, to ensure smooth launches and avoid extra -orders, -costs and -transports of tools. </t>
  </si>
  <si>
    <t>To be able to see the barcodes of the Shipping Label, you need to install the font "Code 3 de 9".
This font can only display:
 - small letters
 - cappital letters
 - numbers
 - Dollar signs ($)
 - Plus (+)
 - Minus (-)
 - Star (*)
 - Slash (/)
 - Dot (.)</t>
  </si>
  <si>
    <t xml:space="preserve">1) Ship to Kirchhoff plant
In the most cases, the tools go directly to the home line plant. For these cases, you find the shipping address on the corresponding Purchase Order.
Please indicate clearly, who is the correct contact person 
(Home line Plant = Plant ME contact; Integrator = Contact provided by ME-Tooling Engineer).
</t>
  </si>
  <si>
    <t>7) KIRCHHOFF KA number 
Please fill in this gap with our part number. 
(only the sequence of numbers without individual points: e.g. for KA16757.40.002.01 enter only 167574000201)
The part number can be found on the Purchase Order.
If there was another Index communicated through the responsible Tooling Engineer, please use this Index Number (last two digits).
Please crosscheck with the responsible tooling engineer the right index before sendind of parts.</t>
  </si>
  <si>
    <t>12) Tool Type
Specification of the exact carline of the customer, if known, and the part name. The part name can be found on the PO</t>
  </si>
  <si>
    <t>15780.40.601.01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</si>
</sst>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quot;.&quot;###&quot;.&quot;##"/>
    <numFmt numFmtId="165" formatCode="&quot;P*&quot;####"/>
  </numFmts>
  <fonts count="34">
    <font>
      <sz val="11"/>
      <color theme="1"/>
      <name val="Segoe UI"/>
      <family val="2"/>
      <charset val="238"/>
    </font>
    <font>
      <b/>
      <sz val="11"/>
      <color theme="1"/>
      <name val="Segoe UI"/>
      <family val="2"/>
      <charset val="238"/>
    </font>
    <font>
      <sz val="18"/>
      <color theme="1"/>
      <name val="Segoe UI"/>
      <family val="2"/>
      <charset val="238"/>
    </font>
    <font>
      <sz val="20"/>
      <color theme="1"/>
      <name val="Segoe UI"/>
      <family val="2"/>
      <charset val="238"/>
    </font>
    <font>
      <sz val="36"/>
      <color theme="1"/>
      <name val="Segoe UI"/>
      <family val="2"/>
      <charset val="238"/>
    </font>
    <font>
      <sz val="48"/>
      <color theme="1"/>
      <name val="Segoe UI"/>
      <family val="2"/>
      <charset val="238"/>
    </font>
    <font>
      <b/>
      <sz val="12"/>
      <color theme="1"/>
      <name val="Segoe UI"/>
      <family val="2"/>
      <charset val="238"/>
    </font>
    <font>
      <b/>
      <sz val="18"/>
      <color theme="1"/>
      <name val="Segoe UI"/>
      <family val="2"/>
      <charset val="238"/>
    </font>
    <font>
      <sz val="36"/>
      <color theme="1"/>
      <name val="Code 3 de 9"/>
      <charset val="2"/>
    </font>
    <font>
      <sz val="48"/>
      <color theme="1"/>
      <name val="Code 3 de 9"/>
      <charset val="2"/>
    </font>
    <font>
      <sz val="11"/>
      <color rgb="FF9C6500"/>
      <name val="Segoe UI"/>
      <family val="2"/>
    </font>
    <font>
      <sz val="8"/>
      <color theme="1"/>
      <name val="Segoe UI"/>
      <family val="2"/>
    </font>
    <font>
      <sz val="8"/>
      <name val="Segoe UI"/>
      <family val="2"/>
    </font>
    <font>
      <sz val="11"/>
      <color rgb="FF006100"/>
      <name val="Segoe UI"/>
      <family val="2"/>
    </font>
    <font>
      <sz val="9"/>
      <color indexed="81"/>
      <name val="Tahoma"/>
      <family val="2"/>
    </font>
    <font>
      <b/>
      <sz val="9"/>
      <color indexed="81"/>
      <name val="Tahoma"/>
      <family val="2"/>
    </font>
    <font>
      <sz val="8"/>
      <color theme="1"/>
      <name val="Segoe UI"/>
      <family val="2"/>
      <charset val="238"/>
    </font>
    <font>
      <b/>
      <sz val="8"/>
      <color theme="1"/>
      <name val="Segoe UI"/>
      <family val="2"/>
      <charset val="238"/>
    </font>
    <font>
      <sz val="10"/>
      <name val="Arial"/>
      <family val="2"/>
    </font>
    <font>
      <b/>
      <sz val="10"/>
      <color theme="0"/>
      <name val="Arial"/>
      <family val="2"/>
    </font>
    <font>
      <sz val="10"/>
      <name val="Arial"/>
      <family val="2"/>
    </font>
    <font>
      <sz val="12"/>
      <name val="Arial"/>
      <family val="2"/>
    </font>
    <font>
      <b/>
      <sz val="11"/>
      <color theme="1"/>
      <name val="Segoe UI"/>
      <family val="2"/>
    </font>
    <font>
      <sz val="40"/>
      <color theme="1"/>
      <name val="Code 3 de 9"/>
      <charset val="2"/>
    </font>
    <font>
      <b/>
      <sz val="9"/>
      <color indexed="81"/>
      <name val="Segoe UI"/>
      <family val="2"/>
    </font>
    <font>
      <sz val="9"/>
      <color indexed="81"/>
      <name val="Segoe UI"/>
      <family val="2"/>
    </font>
    <font>
      <sz val="10"/>
      <name val="Segoe UI"/>
      <family val="2"/>
    </font>
    <font>
      <sz val="18"/>
      <name val="Segoe UI"/>
      <family val="2"/>
    </font>
    <font>
      <b/>
      <sz val="18"/>
      <name val="Segoe UI"/>
      <family val="2"/>
    </font>
    <font>
      <b/>
      <sz val="16"/>
      <name val="Segoe UI"/>
      <family val="2"/>
    </font>
    <font>
      <sz val="14"/>
      <name val="Segoe UI"/>
      <family val="2"/>
    </font>
    <font>
      <sz val="16"/>
      <name val="Segoe UI"/>
      <family val="2"/>
    </font>
    <font>
      <sz val="10"/>
      <name val="宋体"/>
      <family val="3"/>
      <charset val="134"/>
    </font>
    <font>
      <b/>
      <sz val="42"/>
      <color theme="1"/>
      <name val="Segoe UI"/>
      <family val="2"/>
    </font>
  </fonts>
  <fills count="8">
    <fill>
      <patternFill patternType="none"/>
    </fill>
    <fill>
      <patternFill patternType="gray125"/>
    </fill>
    <fill>
      <patternFill patternType="solid">
        <fgColor rgb="FFFFEB9C"/>
      </patternFill>
    </fill>
    <fill>
      <patternFill patternType="solid">
        <fgColor rgb="FFC6EFCE"/>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92D050"/>
        <bgColor indexed="64"/>
      </patternFill>
    </fill>
  </fills>
  <borders count="44">
    <border>
      <left/>
      <right/>
      <top/>
      <bottom/>
      <diagonal/>
    </border>
    <border>
      <left/>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0" fillId="2" borderId="0" applyNumberFormat="0" applyBorder="0" applyAlignment="0" applyProtection="0"/>
    <xf numFmtId="0" fontId="13" fillId="3" borderId="0" applyNumberFormat="0" applyBorder="0" applyAlignment="0" applyProtection="0"/>
    <xf numFmtId="0" fontId="18" fillId="0" borderId="0"/>
  </cellStyleXfs>
  <cellXfs count="165">
    <xf numFmtId="0" fontId="0" fillId="0" borderId="0" xfId="0"/>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Border="1"/>
    <xf numFmtId="0" fontId="11"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4" fillId="0" borderId="0" xfId="0" applyFont="1"/>
    <xf numFmtId="0" fontId="1" fillId="0" borderId="0" xfId="0" applyFont="1" applyAlignment="1">
      <alignment vertical="center"/>
    </xf>
    <xf numFmtId="0" fontId="0" fillId="0" borderId="0" xfId="0" applyAlignment="1"/>
    <xf numFmtId="49" fontId="4" fillId="4" borderId="0" xfId="0" applyNumberFormat="1" applyFont="1" applyFill="1" applyBorder="1" applyAlignment="1">
      <alignment horizontal="center" vertical="center"/>
    </xf>
    <xf numFmtId="49" fontId="4" fillId="4" borderId="20" xfId="0" applyNumberFormat="1" applyFont="1" applyFill="1" applyBorder="1" applyAlignment="1">
      <alignment horizontal="center" vertical="center"/>
    </xf>
    <xf numFmtId="0" fontId="16" fillId="4" borderId="21" xfId="0" applyFont="1" applyFill="1" applyBorder="1" applyAlignment="1">
      <alignment horizontal="center" vertical="center" wrapText="1"/>
    </xf>
    <xf numFmtId="0" fontId="4" fillId="4" borderId="24" xfId="0" applyFont="1" applyFill="1" applyBorder="1" applyAlignment="1" applyProtection="1">
      <alignment horizontal="center" vertical="center"/>
      <protection locked="0"/>
    </xf>
    <xf numFmtId="0" fontId="19" fillId="5" borderId="25" xfId="3" applyFont="1" applyFill="1" applyBorder="1" applyProtection="1">
      <protection hidden="1"/>
    </xf>
    <xf numFmtId="0" fontId="19" fillId="5" borderId="1" xfId="3" applyFont="1" applyFill="1" applyBorder="1" applyAlignment="1" applyProtection="1">
      <alignment horizontal="center"/>
      <protection hidden="1"/>
    </xf>
    <xf numFmtId="0" fontId="19" fillId="5" borderId="1" xfId="3" applyFont="1" applyFill="1" applyBorder="1" applyAlignment="1" applyProtection="1">
      <alignment horizontal="left"/>
      <protection hidden="1"/>
    </xf>
    <xf numFmtId="0" fontId="19" fillId="5" borderId="26" xfId="3" applyFont="1" applyFill="1" applyBorder="1" applyAlignment="1" applyProtection="1">
      <alignment horizontal="left"/>
      <protection hidden="1"/>
    </xf>
    <xf numFmtId="0" fontId="18" fillId="0" borderId="0" xfId="3"/>
    <xf numFmtId="0" fontId="20" fillId="4" borderId="27" xfId="3" applyFont="1" applyFill="1" applyBorder="1" applyProtection="1">
      <protection hidden="1"/>
    </xf>
    <xf numFmtId="0" fontId="18" fillId="4" borderId="27" xfId="3" applyFill="1" applyBorder="1" applyAlignment="1" applyProtection="1">
      <alignment horizontal="center" vertical="center"/>
      <protection hidden="1"/>
    </xf>
    <xf numFmtId="0" fontId="18" fillId="4" borderId="27" xfId="3" applyFill="1" applyBorder="1" applyAlignment="1" applyProtection="1">
      <alignment horizontal="left"/>
      <protection hidden="1"/>
    </xf>
    <xf numFmtId="0" fontId="18" fillId="4" borderId="27" xfId="3" applyFill="1" applyBorder="1" applyAlignment="1" applyProtection="1">
      <alignment horizontal="center"/>
      <protection hidden="1"/>
    </xf>
    <xf numFmtId="0" fontId="18" fillId="4" borderId="27" xfId="3" applyFill="1" applyBorder="1" applyProtection="1">
      <protection hidden="1"/>
    </xf>
    <xf numFmtId="0" fontId="20" fillId="4" borderId="27" xfId="3" applyFont="1" applyFill="1" applyBorder="1" applyAlignment="1" applyProtection="1">
      <alignment horizontal="left"/>
      <protection hidden="1"/>
    </xf>
    <xf numFmtId="0" fontId="20" fillId="4" borderId="27" xfId="3" applyFont="1" applyFill="1" applyBorder="1" applyAlignment="1">
      <alignment wrapText="1"/>
    </xf>
    <xf numFmtId="0" fontId="18" fillId="4" borderId="27" xfId="3" applyFont="1" applyFill="1" applyBorder="1" applyAlignment="1" applyProtection="1">
      <alignment horizontal="left"/>
      <protection hidden="1"/>
    </xf>
    <xf numFmtId="0" fontId="18" fillId="4" borderId="27" xfId="3" applyFont="1" applyFill="1" applyBorder="1" applyAlignment="1" applyProtection="1">
      <alignment horizontal="center"/>
      <protection hidden="1"/>
    </xf>
    <xf numFmtId="0" fontId="20" fillId="4" borderId="27" xfId="3" applyFont="1" applyFill="1" applyBorder="1"/>
    <xf numFmtId="0" fontId="18" fillId="4" borderId="27" xfId="3" applyFill="1" applyBorder="1" applyAlignment="1">
      <alignment horizontal="center" vertical="center"/>
    </xf>
    <xf numFmtId="0" fontId="18" fillId="4" borderId="27" xfId="3" applyFill="1" applyBorder="1" applyAlignment="1">
      <alignment horizontal="center"/>
    </xf>
    <xf numFmtId="0" fontId="18" fillId="4" borderId="27" xfId="3" applyFont="1" applyFill="1" applyBorder="1" applyAlignment="1" applyProtection="1">
      <alignment horizontal="left" wrapText="1"/>
      <protection hidden="1"/>
    </xf>
    <xf numFmtId="0" fontId="18" fillId="4" borderId="27" xfId="3" applyFill="1" applyBorder="1"/>
    <xf numFmtId="0" fontId="20" fillId="4" borderId="27" xfId="3" applyFont="1" applyFill="1" applyBorder="1" applyAlignment="1">
      <alignment horizontal="center" vertical="center"/>
    </xf>
    <xf numFmtId="0" fontId="20" fillId="4" borderId="27" xfId="3" applyFont="1" applyFill="1" applyBorder="1" applyAlignment="1" applyProtection="1">
      <alignment horizontal="left" wrapText="1"/>
      <protection hidden="1"/>
    </xf>
    <xf numFmtId="0" fontId="21" fillId="0" borderId="0" xfId="3" applyFont="1" applyAlignment="1">
      <alignment wrapText="1"/>
    </xf>
    <xf numFmtId="0" fontId="21" fillId="0" borderId="0" xfId="3" applyFont="1" applyAlignment="1">
      <alignment vertical="top" wrapText="1"/>
    </xf>
    <xf numFmtId="0" fontId="0" fillId="0" borderId="0" xfId="0" applyAlignment="1">
      <alignment wrapText="1"/>
    </xf>
    <xf numFmtId="0" fontId="22" fillId="6" borderId="27" xfId="0" applyFont="1" applyFill="1" applyBorder="1"/>
    <xf numFmtId="0" fontId="0" fillId="7" borderId="27" xfId="0" applyFill="1" applyBorder="1" applyAlignment="1" applyProtection="1">
      <alignment horizontal="right"/>
      <protection locked="0"/>
    </xf>
    <xf numFmtId="0" fontId="16" fillId="4" borderId="34" xfId="0" applyFont="1" applyFill="1" applyBorder="1" applyAlignment="1">
      <alignment horizontal="center" vertical="top"/>
    </xf>
    <xf numFmtId="0" fontId="16" fillId="4" borderId="32" xfId="0" applyFont="1" applyFill="1" applyBorder="1" applyAlignment="1">
      <alignment horizontal="center" vertical="center"/>
    </xf>
    <xf numFmtId="0" fontId="16" fillId="4" borderId="35" xfId="0" applyFont="1" applyFill="1" applyBorder="1" applyAlignment="1">
      <alignment horizontal="center" vertical="center"/>
    </xf>
    <xf numFmtId="0" fontId="26" fillId="0" borderId="0" xfId="3" applyFont="1"/>
    <xf numFmtId="0" fontId="27" fillId="0" borderId="27" xfId="3" applyFont="1" applyBorder="1" applyAlignment="1">
      <alignment horizontal="left" vertical="center" wrapText="1"/>
    </xf>
    <xf numFmtId="0" fontId="27" fillId="0" borderId="27" xfId="3" applyFont="1" applyBorder="1" applyAlignment="1">
      <alignment vertical="center" wrapText="1"/>
    </xf>
    <xf numFmtId="0" fontId="27" fillId="0" borderId="36" xfId="3" applyFont="1" applyBorder="1" applyAlignment="1">
      <alignment vertical="center" wrapText="1"/>
    </xf>
    <xf numFmtId="0" fontId="30" fillId="0" borderId="24" xfId="3" applyFont="1" applyBorder="1" applyAlignment="1">
      <alignment horizontal="center" vertical="center"/>
    </xf>
    <xf numFmtId="0" fontId="31" fillId="0" borderId="24" xfId="3" applyFont="1" applyBorder="1" applyAlignment="1">
      <alignment horizontal="center" vertical="center"/>
    </xf>
    <xf numFmtId="0" fontId="30" fillId="0" borderId="24" xfId="3" applyFont="1" applyBorder="1" applyAlignment="1">
      <alignment horizontal="center" vertical="center"/>
    </xf>
    <xf numFmtId="0" fontId="27" fillId="0" borderId="27" xfId="3" applyFont="1" applyBorder="1" applyAlignment="1">
      <alignment horizontal="left" vertical="center" wrapText="1"/>
    </xf>
    <xf numFmtId="0" fontId="16" fillId="4" borderId="21" xfId="0" applyFont="1" applyFill="1" applyBorder="1" applyAlignment="1">
      <alignment horizontal="center" vertical="center" wrapText="1"/>
    </xf>
    <xf numFmtId="0" fontId="18" fillId="4" borderId="27" xfId="3" applyFont="1" applyFill="1" applyBorder="1" applyProtection="1">
      <protection hidden="1"/>
    </xf>
    <xf numFmtId="0" fontId="29" fillId="0" borderId="21" xfId="3" applyFont="1" applyBorder="1" applyAlignment="1">
      <alignment horizontal="center"/>
    </xf>
    <xf numFmtId="0" fontId="29" fillId="0" borderId="28" xfId="3" applyFont="1" applyBorder="1" applyAlignment="1">
      <alignment horizontal="center"/>
    </xf>
    <xf numFmtId="0" fontId="29" fillId="0" borderId="19" xfId="3" applyFont="1" applyBorder="1" applyAlignment="1">
      <alignment horizontal="center"/>
    </xf>
    <xf numFmtId="0" fontId="26" fillId="0" borderId="27" xfId="3" applyFont="1" applyBorder="1" applyAlignment="1">
      <alignment horizontal="center"/>
    </xf>
    <xf numFmtId="0" fontId="26" fillId="0" borderId="20" xfId="3" applyFont="1" applyBorder="1" applyAlignment="1">
      <alignment horizontal="center"/>
    </xf>
    <xf numFmtId="0" fontId="29" fillId="0" borderId="27" xfId="3" applyFont="1" applyBorder="1" applyAlignment="1">
      <alignment horizontal="center"/>
    </xf>
    <xf numFmtId="0" fontId="29" fillId="0" borderId="20" xfId="3" applyFont="1" applyBorder="1" applyAlignment="1">
      <alignment horizontal="center"/>
    </xf>
    <xf numFmtId="0" fontId="30" fillId="0" borderId="24" xfId="3" applyFont="1" applyBorder="1" applyAlignment="1">
      <alignment horizontal="center" vertical="center"/>
    </xf>
    <xf numFmtId="0" fontId="27" fillId="0" borderId="27" xfId="3" applyFont="1" applyBorder="1" applyAlignment="1">
      <alignment horizontal="left" vertical="center" wrapText="1"/>
    </xf>
    <xf numFmtId="0" fontId="26" fillId="0" borderId="36" xfId="3" applyFont="1" applyBorder="1" applyAlignment="1">
      <alignment horizontal="center"/>
    </xf>
    <xf numFmtId="0" fontId="26" fillId="0" borderId="37" xfId="3" applyFont="1" applyBorder="1" applyAlignment="1">
      <alignment horizont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8" xfId="0" applyFont="1" applyFill="1" applyBorder="1" applyAlignment="1">
      <alignment horizontal="left" vertical="center"/>
    </xf>
    <xf numFmtId="0" fontId="1" fillId="4" borderId="16" xfId="0" applyFont="1" applyFill="1" applyBorder="1" applyAlignment="1">
      <alignment horizontal="left" vertical="center"/>
    </xf>
    <xf numFmtId="0" fontId="1" fillId="4" borderId="17" xfId="0" applyFont="1" applyFill="1" applyBorder="1" applyAlignment="1">
      <alignment horizontal="left" vertical="center"/>
    </xf>
    <xf numFmtId="0" fontId="16" fillId="4" borderId="32" xfId="0" applyFont="1" applyFill="1" applyBorder="1" applyAlignment="1">
      <alignment horizontal="center" vertical="center"/>
    </xf>
    <xf numFmtId="0" fontId="16" fillId="4" borderId="33" xfId="0" applyFont="1" applyFill="1" applyBorder="1" applyAlignment="1">
      <alignment horizontal="center" vertical="center"/>
    </xf>
    <xf numFmtId="0" fontId="2" fillId="4" borderId="16"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14" fontId="7" fillId="4" borderId="0" xfId="0" applyNumberFormat="1" applyFont="1" applyFill="1" applyBorder="1" applyAlignment="1" applyProtection="1">
      <alignment horizontal="center" vertical="center"/>
      <protection locked="0"/>
    </xf>
    <xf numFmtId="14" fontId="7" fillId="4" borderId="4" xfId="0" applyNumberFormat="1" applyFont="1" applyFill="1" applyBorder="1" applyAlignment="1" applyProtection="1">
      <alignment horizontal="center" vertical="center"/>
      <protection locked="0"/>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lignment horizontal="center"/>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3" fillId="4" borderId="29" xfId="0" quotePrefix="1" applyNumberFormat="1" applyFont="1" applyFill="1" applyBorder="1" applyAlignment="1" applyProtection="1">
      <alignment horizontal="center" vertical="center"/>
      <protection locked="0"/>
    </xf>
    <xf numFmtId="0" fontId="3" fillId="4" borderId="30" xfId="0" quotePrefix="1" applyNumberFormat="1" applyFont="1" applyFill="1" applyBorder="1" applyAlignment="1" applyProtection="1">
      <alignment horizontal="center" vertical="center"/>
      <protection locked="0"/>
    </xf>
    <xf numFmtId="0" fontId="3" fillId="4" borderId="31" xfId="0" quotePrefix="1" applyNumberFormat="1" applyFont="1" applyFill="1" applyBorder="1" applyAlignment="1" applyProtection="1">
      <alignment horizontal="center" vertical="center"/>
      <protection locked="0"/>
    </xf>
    <xf numFmtId="0" fontId="16" fillId="4" borderId="12" xfId="0" applyFont="1" applyFill="1" applyBorder="1" applyAlignment="1">
      <alignment horizontal="center" vertical="top"/>
    </xf>
    <xf numFmtId="0" fontId="16" fillId="4" borderId="13" xfId="0" applyFont="1" applyFill="1" applyBorder="1" applyAlignment="1">
      <alignment horizontal="center" vertical="top"/>
    </xf>
    <xf numFmtId="0" fontId="16" fillId="4" borderId="11" xfId="0" applyFont="1" applyFill="1" applyBorder="1" applyAlignment="1">
      <alignment horizontal="center" vertical="top"/>
    </xf>
    <xf numFmtId="0" fontId="16" fillId="4" borderId="9" xfId="0" applyFont="1" applyFill="1" applyBorder="1" applyAlignment="1">
      <alignment horizontal="center" vertical="top"/>
    </xf>
    <xf numFmtId="0" fontId="16" fillId="4" borderId="10" xfId="0" applyFont="1" applyFill="1" applyBorder="1" applyAlignment="1">
      <alignment horizontal="center" vertical="top"/>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23" fillId="4" borderId="6" xfId="0" applyFont="1" applyFill="1" applyBorder="1" applyAlignment="1">
      <alignment horizontal="center"/>
    </xf>
    <xf numFmtId="0" fontId="23" fillId="4" borderId="7" xfId="0" applyFont="1" applyFill="1" applyBorder="1" applyAlignment="1">
      <alignment horizontal="center"/>
    </xf>
    <xf numFmtId="0" fontId="23" fillId="4" borderId="8" xfId="0" applyFont="1" applyFill="1" applyBorder="1" applyAlignment="1">
      <alignment horizontal="center"/>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4" fillId="4" borderId="3"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164" fontId="5" fillId="4" borderId="11" xfId="0" applyNumberFormat="1" applyFont="1" applyFill="1" applyBorder="1" applyAlignment="1" applyProtection="1">
      <alignment horizontal="center" vertical="center"/>
      <protection locked="0"/>
    </xf>
    <xf numFmtId="164" fontId="5" fillId="4" borderId="9" xfId="0" applyNumberFormat="1" applyFont="1" applyFill="1" applyBorder="1" applyAlignment="1" applyProtection="1">
      <alignment horizontal="center" vertical="center"/>
      <protection locked="0"/>
    </xf>
    <xf numFmtId="164" fontId="5" fillId="4" borderId="10" xfId="0" applyNumberFormat="1" applyFont="1" applyFill="1" applyBorder="1" applyAlignment="1" applyProtection="1">
      <alignment horizontal="center" vertical="center"/>
      <protection locked="0"/>
    </xf>
    <xf numFmtId="0" fontId="9" fillId="4" borderId="6" xfId="0" applyNumberFormat="1" applyFont="1" applyFill="1" applyBorder="1" applyAlignment="1">
      <alignment horizontal="center"/>
    </xf>
    <xf numFmtId="0" fontId="9" fillId="4" borderId="7" xfId="0" applyNumberFormat="1" applyFont="1" applyFill="1" applyBorder="1" applyAlignment="1">
      <alignment horizontal="center"/>
    </xf>
    <xf numFmtId="0" fontId="9" fillId="4" borderId="8" xfId="0" applyNumberFormat="1" applyFont="1" applyFill="1" applyBorder="1" applyAlignment="1">
      <alignment horizontal="center"/>
    </xf>
    <xf numFmtId="0" fontId="16" fillId="4" borderId="12" xfId="0" applyFont="1" applyFill="1" applyBorder="1" applyAlignment="1">
      <alignment horizontal="center" vertical="center"/>
    </xf>
    <xf numFmtId="0" fontId="9" fillId="4" borderId="6" xfId="0" applyFont="1" applyFill="1" applyBorder="1" applyAlignment="1">
      <alignment horizontal="center"/>
    </xf>
    <xf numFmtId="0" fontId="9" fillId="4" borderId="7" xfId="0" applyFont="1" applyFill="1" applyBorder="1" applyAlignment="1">
      <alignment horizontal="center"/>
    </xf>
    <xf numFmtId="0" fontId="5" fillId="4" borderId="1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3" fillId="4" borderId="22" xfId="0" applyFont="1" applyFill="1" applyBorder="1" applyAlignment="1">
      <alignment horizontal="center" vertical="center" wrapText="1"/>
    </xf>
    <xf numFmtId="0" fontId="33" fillId="4" borderId="23"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4"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0" fontId="3" fillId="4" borderId="2" xfId="0" applyFont="1" applyFill="1" applyBorder="1" applyAlignment="1" applyProtection="1">
      <alignment horizontal="center" vertical="center"/>
      <protection locked="0"/>
    </xf>
    <xf numFmtId="0" fontId="0" fillId="4" borderId="3" xfId="0" applyFill="1" applyBorder="1" applyAlignment="1" applyProtection="1">
      <alignment horizontal="left" vertical="top" wrapText="1"/>
      <protection locked="0"/>
    </xf>
    <xf numFmtId="0" fontId="0" fillId="4" borderId="0" xfId="0" applyFill="1" applyBorder="1" applyAlignment="1" applyProtection="1">
      <alignment horizontal="left" vertical="top"/>
      <protection locked="0"/>
    </xf>
    <xf numFmtId="0" fontId="17" fillId="4" borderId="15"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165" fontId="5" fillId="4" borderId="6"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26" fillId="0" borderId="41" xfId="3" applyFont="1" applyBorder="1" applyAlignment="1">
      <alignment horizontal="center"/>
    </xf>
    <xf numFmtId="0" fontId="26" fillId="0" borderId="10" xfId="3" applyFont="1" applyBorder="1" applyAlignment="1">
      <alignment horizontal="center"/>
    </xf>
    <xf numFmtId="0" fontId="26" fillId="0" borderId="42" xfId="3" applyFont="1" applyBorder="1" applyAlignment="1">
      <alignment horizontal="center"/>
    </xf>
    <xf numFmtId="0" fontId="26" fillId="0" borderId="38" xfId="3" applyFont="1" applyBorder="1" applyAlignment="1">
      <alignment horizontal="center"/>
    </xf>
    <xf numFmtId="0" fontId="26" fillId="0" borderId="43" xfId="3" applyFont="1" applyBorder="1" applyAlignment="1">
      <alignment horizontal="center"/>
    </xf>
    <xf numFmtId="0" fontId="26" fillId="0" borderId="33" xfId="3" applyFont="1" applyBorder="1" applyAlignment="1">
      <alignment horizontal="center"/>
    </xf>
    <xf numFmtId="0" fontId="16" fillId="4" borderId="39"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3" fillId="4" borderId="6" xfId="0" quotePrefix="1" applyNumberFormat="1" applyFont="1" applyFill="1" applyBorder="1" applyAlignment="1" applyProtection="1">
      <alignment horizontal="center" vertical="center"/>
      <protection locked="0"/>
    </xf>
    <xf numFmtId="0" fontId="3" fillId="4" borderId="7" xfId="0" quotePrefix="1" applyNumberFormat="1" applyFont="1" applyFill="1" applyBorder="1" applyAlignment="1" applyProtection="1">
      <alignment horizontal="center" vertical="center"/>
      <protection locked="0"/>
    </xf>
    <xf numFmtId="0" fontId="3" fillId="4" borderId="8" xfId="0" quotePrefix="1" applyNumberFormat="1"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9" fillId="4" borderId="38" xfId="0" applyFont="1" applyFill="1" applyBorder="1" applyAlignment="1">
      <alignment horizontal="center" vertical="center"/>
    </xf>
    <xf numFmtId="0" fontId="9" fillId="4" borderId="17" xfId="0" applyFont="1" applyFill="1" applyBorder="1" applyAlignment="1">
      <alignment horizontal="center" vertical="center"/>
    </xf>
    <xf numFmtId="0" fontId="2" fillId="4"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16" fillId="4" borderId="14" xfId="0" applyFont="1" applyFill="1" applyBorder="1" applyAlignment="1">
      <alignment horizontal="center" vertical="top"/>
    </xf>
    <xf numFmtId="49" fontId="5" fillId="4" borderId="5"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5" fillId="4" borderId="38" xfId="0" applyNumberFormat="1" applyFont="1" applyFill="1" applyBorder="1" applyAlignment="1" applyProtection="1">
      <alignment horizontal="center" vertical="center"/>
      <protection locked="0"/>
    </xf>
    <xf numFmtId="49" fontId="5" fillId="4" borderId="15" xfId="0" applyNumberFormat="1" applyFont="1" applyFill="1" applyBorder="1" applyAlignment="1" applyProtection="1">
      <alignment horizontal="center" vertical="center"/>
      <protection locked="0"/>
    </xf>
    <xf numFmtId="49" fontId="5" fillId="4" borderId="16" xfId="0" applyNumberFormat="1" applyFont="1" applyFill="1" applyBorder="1" applyAlignment="1" applyProtection="1">
      <alignment horizontal="center" vertical="center"/>
      <protection locked="0"/>
    </xf>
    <xf numFmtId="49" fontId="5" fillId="4" borderId="17" xfId="0" applyNumberFormat="1" applyFont="1" applyFill="1" applyBorder="1" applyAlignment="1" applyProtection="1">
      <alignment horizontal="center" vertical="center"/>
      <protection locked="0"/>
    </xf>
  </cellXfs>
  <cellStyles count="4">
    <cellStyle name="Gut" xfId="2" builtinId="26"/>
    <cellStyle name="Neutral" xfId="1" builtinId="28"/>
    <cellStyle name="Standard" xfId="0" builtinId="0"/>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emf"/><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emf"/><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1.png"/><Relationship Id="rId18" Type="http://schemas.openxmlformats.org/officeDocument/2006/relationships/image" Target="../media/image28.png"/><Relationship Id="rId3" Type="http://schemas.openxmlformats.org/officeDocument/2006/relationships/image" Target="../media/image3.png"/><Relationship Id="rId21" Type="http://schemas.openxmlformats.org/officeDocument/2006/relationships/image" Target="../media/image36.png"/><Relationship Id="rId7" Type="http://schemas.openxmlformats.org/officeDocument/2006/relationships/image" Target="../media/image7.png"/><Relationship Id="rId12" Type="http://schemas.openxmlformats.org/officeDocument/2006/relationships/image" Target="../media/image10.png"/><Relationship Id="rId17" Type="http://schemas.openxmlformats.org/officeDocument/2006/relationships/image" Target="../media/image27.png"/><Relationship Id="rId25" Type="http://schemas.openxmlformats.org/officeDocument/2006/relationships/image" Target="../media/image40.emf"/><Relationship Id="rId2" Type="http://schemas.openxmlformats.org/officeDocument/2006/relationships/image" Target="../media/image2.emf"/><Relationship Id="rId16" Type="http://schemas.openxmlformats.org/officeDocument/2006/relationships/image" Target="../media/image26.png"/><Relationship Id="rId20" Type="http://schemas.openxmlformats.org/officeDocument/2006/relationships/image" Target="../media/image35.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34.png"/><Relationship Id="rId24" Type="http://schemas.openxmlformats.org/officeDocument/2006/relationships/image" Target="../media/image39.emf"/><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38.png"/><Relationship Id="rId10" Type="http://schemas.openxmlformats.org/officeDocument/2006/relationships/image" Target="../media/image33.png"/><Relationship Id="rId19" Type="http://schemas.openxmlformats.org/officeDocument/2006/relationships/image" Target="../media/image2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2.png"/><Relationship Id="rId22" Type="http://schemas.openxmlformats.org/officeDocument/2006/relationships/image" Target="../media/image37.png"/></Relationships>
</file>

<file path=xl/drawings/drawing1.xml><?xml version="1.0" encoding="utf-8"?>
<xdr:wsDr xmlns:xdr="http://schemas.openxmlformats.org/drawingml/2006/spreadsheetDrawing" xmlns:a="http://schemas.openxmlformats.org/drawingml/2006/main">
  <xdr:oneCellAnchor>
    <xdr:from>
      <xdr:col>3</xdr:col>
      <xdr:colOff>175161</xdr:colOff>
      <xdr:row>5</xdr:row>
      <xdr:rowOff>218583</xdr:rowOff>
    </xdr:from>
    <xdr:ext cx="5322092" cy="1714498"/>
    <xdr:pic>
      <xdr:nvPicPr>
        <xdr:cNvPr id="3" name="Grafik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8165" b="82796"/>
        <a:stretch/>
      </xdr:blipFill>
      <xdr:spPr bwMode="auto">
        <a:xfrm>
          <a:off x="8110847" y="13096383"/>
          <a:ext cx="5322092" cy="1714498"/>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oneCellAnchor>
  <xdr:twoCellAnchor>
    <xdr:from>
      <xdr:col>3</xdr:col>
      <xdr:colOff>5576454</xdr:colOff>
      <xdr:row>4</xdr:row>
      <xdr:rowOff>0</xdr:rowOff>
    </xdr:from>
    <xdr:to>
      <xdr:col>3</xdr:col>
      <xdr:colOff>6788726</xdr:colOff>
      <xdr:row>4</xdr:row>
      <xdr:rowOff>0</xdr:rowOff>
    </xdr:to>
    <xdr:sp macro="" textlink="">
      <xdr:nvSpPr>
        <xdr:cNvPr id="2" name="Pfeil nach rechts 1"/>
        <xdr:cNvSpPr/>
      </xdr:nvSpPr>
      <xdr:spPr>
        <a:xfrm>
          <a:off x="13023272" y="6251864"/>
          <a:ext cx="1212272" cy="883227"/>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10231581</xdr:colOff>
      <xdr:row>4</xdr:row>
      <xdr:rowOff>0</xdr:rowOff>
    </xdr:from>
    <xdr:to>
      <xdr:col>3</xdr:col>
      <xdr:colOff>11443853</xdr:colOff>
      <xdr:row>4</xdr:row>
      <xdr:rowOff>0</xdr:rowOff>
    </xdr:to>
    <xdr:sp macro="" textlink="">
      <xdr:nvSpPr>
        <xdr:cNvPr id="7" name="Pfeil nach rechts 6"/>
        <xdr:cNvSpPr/>
      </xdr:nvSpPr>
      <xdr:spPr>
        <a:xfrm>
          <a:off x="17678399" y="6231082"/>
          <a:ext cx="1212272" cy="883227"/>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9436430</xdr:colOff>
      <xdr:row>5</xdr:row>
      <xdr:rowOff>172191</xdr:rowOff>
    </xdr:from>
    <xdr:to>
      <xdr:col>4</xdr:col>
      <xdr:colOff>1462644</xdr:colOff>
      <xdr:row>5</xdr:row>
      <xdr:rowOff>1817418</xdr:rowOff>
    </xdr:to>
    <xdr:pic>
      <xdr:nvPicPr>
        <xdr:cNvPr id="8" name="Grafik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72116" y="13049991"/>
          <a:ext cx="4729842" cy="1645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5689764</xdr:colOff>
      <xdr:row>5</xdr:row>
      <xdr:rowOff>818407</xdr:rowOff>
    </xdr:from>
    <xdr:to>
      <xdr:col>3</xdr:col>
      <xdr:colOff>8787319</xdr:colOff>
      <xdr:row>5</xdr:row>
      <xdr:rowOff>1387346</xdr:rowOff>
    </xdr:to>
    <xdr:pic>
      <xdr:nvPicPr>
        <xdr:cNvPr id="5" name="Grafik 4"/>
        <xdr:cNvPicPr>
          <a:picLocks noChangeAspect="1"/>
        </xdr:cNvPicPr>
      </xdr:nvPicPr>
      <xdr:blipFill>
        <a:blip xmlns:r="http://schemas.openxmlformats.org/officeDocument/2006/relationships" r:embed="rId3"/>
        <a:stretch>
          <a:fillRect/>
        </a:stretch>
      </xdr:blipFill>
      <xdr:spPr>
        <a:xfrm>
          <a:off x="13625450" y="13696207"/>
          <a:ext cx="3097555" cy="568939"/>
        </a:xfrm>
        <a:prstGeom prst="rect">
          <a:avLst/>
        </a:prstGeom>
      </xdr:spPr>
    </xdr:pic>
    <xdr:clientData/>
  </xdr:twoCellAnchor>
  <xdr:twoCellAnchor editAs="oneCell">
    <xdr:from>
      <xdr:col>3</xdr:col>
      <xdr:colOff>6041570</xdr:colOff>
      <xdr:row>4</xdr:row>
      <xdr:rowOff>689529</xdr:rowOff>
    </xdr:from>
    <xdr:to>
      <xdr:col>3</xdr:col>
      <xdr:colOff>11640471</xdr:colOff>
      <xdr:row>4</xdr:row>
      <xdr:rowOff>4659583</xdr:rowOff>
    </xdr:to>
    <xdr:pic>
      <xdr:nvPicPr>
        <xdr:cNvPr id="4" name="Grafik 3"/>
        <xdr:cNvPicPr>
          <a:picLocks noChangeAspect="1"/>
        </xdr:cNvPicPr>
      </xdr:nvPicPr>
      <xdr:blipFill>
        <a:blip xmlns:r="http://schemas.openxmlformats.org/officeDocument/2006/relationships" r:embed="rId4"/>
        <a:stretch>
          <a:fillRect/>
        </a:stretch>
      </xdr:blipFill>
      <xdr:spPr>
        <a:xfrm>
          <a:off x="13977256" y="8374843"/>
          <a:ext cx="5598901" cy="3970054"/>
        </a:xfrm>
        <a:prstGeom prst="rect">
          <a:avLst/>
        </a:prstGeom>
      </xdr:spPr>
    </xdr:pic>
    <xdr:clientData/>
  </xdr:twoCellAnchor>
  <xdr:twoCellAnchor>
    <xdr:from>
      <xdr:col>3</xdr:col>
      <xdr:colOff>4755078</xdr:colOff>
      <xdr:row>4</xdr:row>
      <xdr:rowOff>2394363</xdr:rowOff>
    </xdr:from>
    <xdr:to>
      <xdr:col>3</xdr:col>
      <xdr:colOff>5671457</xdr:colOff>
      <xdr:row>4</xdr:row>
      <xdr:rowOff>3145972</xdr:rowOff>
    </xdr:to>
    <xdr:sp macro="" textlink="">
      <xdr:nvSpPr>
        <xdr:cNvPr id="14" name="Pfeil nach rechts 13"/>
        <xdr:cNvSpPr/>
      </xdr:nvSpPr>
      <xdr:spPr>
        <a:xfrm>
          <a:off x="12690764" y="10079677"/>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415635</xdr:colOff>
      <xdr:row>4</xdr:row>
      <xdr:rowOff>2563091</xdr:rowOff>
    </xdr:from>
    <xdr:to>
      <xdr:col>3</xdr:col>
      <xdr:colOff>4566065</xdr:colOff>
      <xdr:row>4</xdr:row>
      <xdr:rowOff>3254829</xdr:rowOff>
    </xdr:to>
    <xdr:pic>
      <xdr:nvPicPr>
        <xdr:cNvPr id="6" name="Grafik 5"/>
        <xdr:cNvPicPr>
          <a:picLocks noChangeAspect="1"/>
        </xdr:cNvPicPr>
      </xdr:nvPicPr>
      <xdr:blipFill>
        <a:blip xmlns:r="http://schemas.openxmlformats.org/officeDocument/2006/relationships" r:embed="rId5"/>
        <a:stretch>
          <a:fillRect/>
        </a:stretch>
      </xdr:blipFill>
      <xdr:spPr>
        <a:xfrm>
          <a:off x="8351321" y="10248405"/>
          <a:ext cx="4150430" cy="691738"/>
        </a:xfrm>
        <a:prstGeom prst="rect">
          <a:avLst/>
        </a:prstGeom>
      </xdr:spPr>
    </xdr:pic>
    <xdr:clientData/>
  </xdr:twoCellAnchor>
  <xdr:twoCellAnchor editAs="oneCell">
    <xdr:from>
      <xdr:col>3</xdr:col>
      <xdr:colOff>605394</xdr:colOff>
      <xdr:row>6</xdr:row>
      <xdr:rowOff>232064</xdr:rowOff>
    </xdr:from>
    <xdr:to>
      <xdr:col>3</xdr:col>
      <xdr:colOff>6108122</xdr:colOff>
      <xdr:row>7</xdr:row>
      <xdr:rowOff>2932221</xdr:rowOff>
    </xdr:to>
    <xdr:pic>
      <xdr:nvPicPr>
        <xdr:cNvPr id="15" name="Grafik 14"/>
        <xdr:cNvPicPr>
          <a:picLocks noChangeAspect="1"/>
        </xdr:cNvPicPr>
      </xdr:nvPicPr>
      <xdr:blipFill>
        <a:blip xmlns:r="http://schemas.openxmlformats.org/officeDocument/2006/relationships" r:embed="rId6"/>
        <a:stretch>
          <a:fillRect/>
        </a:stretch>
      </xdr:blipFill>
      <xdr:spPr>
        <a:xfrm>
          <a:off x="8544049" y="15278100"/>
          <a:ext cx="5502728" cy="7895611"/>
        </a:xfrm>
        <a:prstGeom prst="rect">
          <a:avLst/>
        </a:prstGeom>
        <a:ln>
          <a:solidFill>
            <a:schemeClr val="tx1"/>
          </a:solidFill>
        </a:ln>
      </xdr:spPr>
    </xdr:pic>
    <xdr:clientData/>
  </xdr:twoCellAnchor>
  <xdr:twoCellAnchor>
    <xdr:from>
      <xdr:col>3</xdr:col>
      <xdr:colOff>4755078</xdr:colOff>
      <xdr:row>5</xdr:row>
      <xdr:rowOff>728849</xdr:rowOff>
    </xdr:from>
    <xdr:to>
      <xdr:col>3</xdr:col>
      <xdr:colOff>5671457</xdr:colOff>
      <xdr:row>5</xdr:row>
      <xdr:rowOff>1480458</xdr:rowOff>
    </xdr:to>
    <xdr:sp macro="" textlink="">
      <xdr:nvSpPr>
        <xdr:cNvPr id="16" name="Pfeil nach rechts 15"/>
        <xdr:cNvSpPr/>
      </xdr:nvSpPr>
      <xdr:spPr>
        <a:xfrm>
          <a:off x="12690764" y="13606649"/>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8652164</xdr:colOff>
      <xdr:row>5</xdr:row>
      <xdr:rowOff>685306</xdr:rowOff>
    </xdr:from>
    <xdr:to>
      <xdr:col>3</xdr:col>
      <xdr:colOff>9568543</xdr:colOff>
      <xdr:row>5</xdr:row>
      <xdr:rowOff>1436915</xdr:rowOff>
    </xdr:to>
    <xdr:sp macro="" textlink="">
      <xdr:nvSpPr>
        <xdr:cNvPr id="17" name="Pfeil nach rechts 16"/>
        <xdr:cNvSpPr/>
      </xdr:nvSpPr>
      <xdr:spPr>
        <a:xfrm>
          <a:off x="16587850" y="13563106"/>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5631873</xdr:colOff>
      <xdr:row>8</xdr:row>
      <xdr:rowOff>1253835</xdr:rowOff>
    </xdr:from>
    <xdr:to>
      <xdr:col>3</xdr:col>
      <xdr:colOff>11108015</xdr:colOff>
      <xdr:row>8</xdr:row>
      <xdr:rowOff>3177885</xdr:rowOff>
    </xdr:to>
    <xdr:pic>
      <xdr:nvPicPr>
        <xdr:cNvPr id="18" name="Grafik 17"/>
        <xdr:cNvPicPr>
          <a:picLocks noChangeAspect="1"/>
        </xdr:cNvPicPr>
      </xdr:nvPicPr>
      <xdr:blipFill>
        <a:blip xmlns:r="http://schemas.openxmlformats.org/officeDocument/2006/relationships" r:embed="rId7"/>
        <a:stretch>
          <a:fillRect/>
        </a:stretch>
      </xdr:blipFill>
      <xdr:spPr>
        <a:xfrm>
          <a:off x="13570528" y="24709580"/>
          <a:ext cx="5476142" cy="1924050"/>
        </a:xfrm>
        <a:prstGeom prst="rect">
          <a:avLst/>
        </a:prstGeom>
      </xdr:spPr>
    </xdr:pic>
    <xdr:clientData/>
  </xdr:twoCellAnchor>
  <xdr:twoCellAnchor editAs="oneCell">
    <xdr:from>
      <xdr:col>3</xdr:col>
      <xdr:colOff>290946</xdr:colOff>
      <xdr:row>8</xdr:row>
      <xdr:rowOff>1648691</xdr:rowOff>
    </xdr:from>
    <xdr:to>
      <xdr:col>3</xdr:col>
      <xdr:colOff>3212277</xdr:colOff>
      <xdr:row>8</xdr:row>
      <xdr:rowOff>3311237</xdr:rowOff>
    </xdr:to>
    <xdr:pic>
      <xdr:nvPicPr>
        <xdr:cNvPr id="19" name="Grafik 18"/>
        <xdr:cNvPicPr>
          <a:picLocks noChangeAspect="1"/>
        </xdr:cNvPicPr>
      </xdr:nvPicPr>
      <xdr:blipFill>
        <a:blip xmlns:r="http://schemas.openxmlformats.org/officeDocument/2006/relationships" r:embed="rId8"/>
        <a:stretch>
          <a:fillRect/>
        </a:stretch>
      </xdr:blipFill>
      <xdr:spPr>
        <a:xfrm>
          <a:off x="8229601" y="25104436"/>
          <a:ext cx="2921331" cy="1662546"/>
        </a:xfrm>
        <a:prstGeom prst="rect">
          <a:avLst/>
        </a:prstGeom>
        <a:ln>
          <a:solidFill>
            <a:schemeClr val="tx1"/>
          </a:solidFill>
        </a:ln>
      </xdr:spPr>
    </xdr:pic>
    <xdr:clientData/>
  </xdr:twoCellAnchor>
  <xdr:twoCellAnchor>
    <xdr:from>
      <xdr:col>3</xdr:col>
      <xdr:colOff>3768436</xdr:colOff>
      <xdr:row>8</xdr:row>
      <xdr:rowOff>2079668</xdr:rowOff>
    </xdr:from>
    <xdr:to>
      <xdr:col>3</xdr:col>
      <xdr:colOff>4684815</xdr:colOff>
      <xdr:row>8</xdr:row>
      <xdr:rowOff>2831277</xdr:rowOff>
    </xdr:to>
    <xdr:sp macro="" textlink="">
      <xdr:nvSpPr>
        <xdr:cNvPr id="21" name="Pfeil nach rechts 20"/>
        <xdr:cNvSpPr/>
      </xdr:nvSpPr>
      <xdr:spPr>
        <a:xfrm>
          <a:off x="11707091" y="25535413"/>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346364</xdr:colOff>
      <xdr:row>10</xdr:row>
      <xdr:rowOff>152400</xdr:rowOff>
    </xdr:from>
    <xdr:to>
      <xdr:col>3</xdr:col>
      <xdr:colOff>7307924</xdr:colOff>
      <xdr:row>10</xdr:row>
      <xdr:rowOff>1524000</xdr:rowOff>
    </xdr:to>
    <xdr:pic>
      <xdr:nvPicPr>
        <xdr:cNvPr id="22" name="Grafik 21"/>
        <xdr:cNvPicPr>
          <a:picLocks noChangeAspect="1"/>
        </xdr:cNvPicPr>
      </xdr:nvPicPr>
      <xdr:blipFill>
        <a:blip xmlns:r="http://schemas.openxmlformats.org/officeDocument/2006/relationships" r:embed="rId9"/>
        <a:stretch>
          <a:fillRect/>
        </a:stretch>
      </xdr:blipFill>
      <xdr:spPr>
        <a:xfrm>
          <a:off x="8285019" y="30701673"/>
          <a:ext cx="6961560" cy="1371600"/>
        </a:xfrm>
        <a:prstGeom prst="rect">
          <a:avLst/>
        </a:prstGeom>
      </xdr:spPr>
    </xdr:pic>
    <xdr:clientData/>
  </xdr:twoCellAnchor>
  <xdr:twoCellAnchor>
    <xdr:from>
      <xdr:col>3</xdr:col>
      <xdr:colOff>4901046</xdr:colOff>
      <xdr:row>11</xdr:row>
      <xdr:rowOff>917864</xdr:rowOff>
    </xdr:from>
    <xdr:to>
      <xdr:col>3</xdr:col>
      <xdr:colOff>5817425</xdr:colOff>
      <xdr:row>11</xdr:row>
      <xdr:rowOff>1669473</xdr:rowOff>
    </xdr:to>
    <xdr:sp macro="" textlink="">
      <xdr:nvSpPr>
        <xdr:cNvPr id="26" name="Pfeil nach rechts 25"/>
        <xdr:cNvSpPr/>
      </xdr:nvSpPr>
      <xdr:spPr>
        <a:xfrm>
          <a:off x="12832773" y="33320182"/>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290945</xdr:colOff>
      <xdr:row>12</xdr:row>
      <xdr:rowOff>180109</xdr:rowOff>
    </xdr:from>
    <xdr:to>
      <xdr:col>3</xdr:col>
      <xdr:colOff>12523585</xdr:colOff>
      <xdr:row>12</xdr:row>
      <xdr:rowOff>1246909</xdr:rowOff>
    </xdr:to>
    <xdr:pic>
      <xdr:nvPicPr>
        <xdr:cNvPr id="27" name="Grafik 26"/>
        <xdr:cNvPicPr>
          <a:picLocks noChangeAspect="1"/>
        </xdr:cNvPicPr>
      </xdr:nvPicPr>
      <xdr:blipFill>
        <a:blip xmlns:r="http://schemas.openxmlformats.org/officeDocument/2006/relationships" r:embed="rId10"/>
        <a:stretch>
          <a:fillRect/>
        </a:stretch>
      </xdr:blipFill>
      <xdr:spPr>
        <a:xfrm>
          <a:off x="8229600" y="35190545"/>
          <a:ext cx="12232640" cy="1066800"/>
        </a:xfrm>
        <a:prstGeom prst="rect">
          <a:avLst/>
        </a:prstGeom>
      </xdr:spPr>
    </xdr:pic>
    <xdr:clientData/>
  </xdr:twoCellAnchor>
  <xdr:twoCellAnchor editAs="oneCell">
    <xdr:from>
      <xdr:col>3</xdr:col>
      <xdr:colOff>249380</xdr:colOff>
      <xdr:row>13</xdr:row>
      <xdr:rowOff>360218</xdr:rowOff>
    </xdr:from>
    <xdr:to>
      <xdr:col>4</xdr:col>
      <xdr:colOff>183715</xdr:colOff>
      <xdr:row>13</xdr:row>
      <xdr:rowOff>1440872</xdr:rowOff>
    </xdr:to>
    <xdr:pic>
      <xdr:nvPicPr>
        <xdr:cNvPr id="28" name="Grafik 27"/>
        <xdr:cNvPicPr>
          <a:picLocks noChangeAspect="1"/>
        </xdr:cNvPicPr>
      </xdr:nvPicPr>
      <xdr:blipFill>
        <a:blip xmlns:r="http://schemas.openxmlformats.org/officeDocument/2006/relationships" r:embed="rId11"/>
        <a:stretch>
          <a:fillRect/>
        </a:stretch>
      </xdr:blipFill>
      <xdr:spPr>
        <a:xfrm>
          <a:off x="8188035" y="36825382"/>
          <a:ext cx="12638953" cy="1080654"/>
        </a:xfrm>
        <a:prstGeom prst="rect">
          <a:avLst/>
        </a:prstGeom>
      </xdr:spPr>
    </xdr:pic>
    <xdr:clientData/>
  </xdr:twoCellAnchor>
  <xdr:twoCellAnchor editAs="oneCell">
    <xdr:from>
      <xdr:col>3</xdr:col>
      <xdr:colOff>7356763</xdr:colOff>
      <xdr:row>14</xdr:row>
      <xdr:rowOff>263236</xdr:rowOff>
    </xdr:from>
    <xdr:to>
      <xdr:col>3</xdr:col>
      <xdr:colOff>9434945</xdr:colOff>
      <xdr:row>14</xdr:row>
      <xdr:rowOff>1864886</xdr:rowOff>
    </xdr:to>
    <xdr:pic>
      <xdr:nvPicPr>
        <xdr:cNvPr id="29" name="Grafik 28"/>
        <xdr:cNvPicPr>
          <a:picLocks noChangeAspect="1"/>
        </xdr:cNvPicPr>
      </xdr:nvPicPr>
      <xdr:blipFill>
        <a:blip xmlns:r="http://schemas.openxmlformats.org/officeDocument/2006/relationships" r:embed="rId12"/>
        <a:stretch>
          <a:fillRect/>
        </a:stretch>
      </xdr:blipFill>
      <xdr:spPr>
        <a:xfrm>
          <a:off x="15295418" y="38446363"/>
          <a:ext cx="2078182" cy="1601650"/>
        </a:xfrm>
        <a:prstGeom prst="rect">
          <a:avLst/>
        </a:prstGeom>
        <a:ln>
          <a:solidFill>
            <a:schemeClr val="tx1"/>
          </a:solidFill>
        </a:ln>
      </xdr:spPr>
    </xdr:pic>
    <xdr:clientData/>
  </xdr:twoCellAnchor>
  <xdr:twoCellAnchor editAs="oneCell">
    <xdr:from>
      <xdr:col>3</xdr:col>
      <xdr:colOff>471053</xdr:colOff>
      <xdr:row>14</xdr:row>
      <xdr:rowOff>207818</xdr:rowOff>
    </xdr:from>
    <xdr:to>
      <xdr:col>3</xdr:col>
      <xdr:colOff>5719704</xdr:colOff>
      <xdr:row>14</xdr:row>
      <xdr:rowOff>1911927</xdr:rowOff>
    </xdr:to>
    <xdr:pic>
      <xdr:nvPicPr>
        <xdr:cNvPr id="9" name="Grafik 8"/>
        <xdr:cNvPicPr>
          <a:picLocks noChangeAspect="1"/>
        </xdr:cNvPicPr>
      </xdr:nvPicPr>
      <xdr:blipFill>
        <a:blip xmlns:r="http://schemas.openxmlformats.org/officeDocument/2006/relationships" r:embed="rId13"/>
        <a:stretch>
          <a:fillRect/>
        </a:stretch>
      </xdr:blipFill>
      <xdr:spPr>
        <a:xfrm>
          <a:off x="8409708" y="38390945"/>
          <a:ext cx="5248651" cy="1704109"/>
        </a:xfrm>
        <a:prstGeom prst="rect">
          <a:avLst/>
        </a:prstGeom>
        <a:ln>
          <a:solidFill>
            <a:schemeClr val="tx1"/>
          </a:solidFill>
        </a:ln>
      </xdr:spPr>
    </xdr:pic>
    <xdr:clientData/>
  </xdr:twoCellAnchor>
  <xdr:twoCellAnchor>
    <xdr:from>
      <xdr:col>3</xdr:col>
      <xdr:colOff>6068291</xdr:colOff>
      <xdr:row>14</xdr:row>
      <xdr:rowOff>706582</xdr:rowOff>
    </xdr:from>
    <xdr:to>
      <xdr:col>3</xdr:col>
      <xdr:colOff>6984670</xdr:colOff>
      <xdr:row>14</xdr:row>
      <xdr:rowOff>1458191</xdr:rowOff>
    </xdr:to>
    <xdr:sp macro="" textlink="">
      <xdr:nvSpPr>
        <xdr:cNvPr id="31" name="Pfeil nach rechts 30"/>
        <xdr:cNvSpPr/>
      </xdr:nvSpPr>
      <xdr:spPr>
        <a:xfrm>
          <a:off x="14006946" y="38889709"/>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1427018</xdr:colOff>
      <xdr:row>15</xdr:row>
      <xdr:rowOff>2549238</xdr:rowOff>
    </xdr:from>
    <xdr:to>
      <xdr:col>3</xdr:col>
      <xdr:colOff>9658807</xdr:colOff>
      <xdr:row>15</xdr:row>
      <xdr:rowOff>4017820</xdr:rowOff>
    </xdr:to>
    <xdr:pic>
      <xdr:nvPicPr>
        <xdr:cNvPr id="32" name="Grafik 31"/>
        <xdr:cNvPicPr>
          <a:picLocks noChangeAspect="1"/>
        </xdr:cNvPicPr>
      </xdr:nvPicPr>
      <xdr:blipFill>
        <a:blip xmlns:r="http://schemas.openxmlformats.org/officeDocument/2006/relationships" r:embed="rId14"/>
        <a:stretch>
          <a:fillRect/>
        </a:stretch>
      </xdr:blipFill>
      <xdr:spPr>
        <a:xfrm>
          <a:off x="9365673" y="42935238"/>
          <a:ext cx="8231789" cy="1468582"/>
        </a:xfrm>
        <a:prstGeom prst="rect">
          <a:avLst/>
        </a:prstGeom>
      </xdr:spPr>
    </xdr:pic>
    <xdr:clientData/>
  </xdr:twoCellAnchor>
  <xdr:twoCellAnchor editAs="oneCell">
    <xdr:from>
      <xdr:col>3</xdr:col>
      <xdr:colOff>10598727</xdr:colOff>
      <xdr:row>15</xdr:row>
      <xdr:rowOff>152399</xdr:rowOff>
    </xdr:from>
    <xdr:to>
      <xdr:col>4</xdr:col>
      <xdr:colOff>3851563</xdr:colOff>
      <xdr:row>15</xdr:row>
      <xdr:rowOff>4021276</xdr:rowOff>
    </xdr:to>
    <xdr:pic>
      <xdr:nvPicPr>
        <xdr:cNvPr id="33" name="Grafik 32"/>
        <xdr:cNvPicPr>
          <a:picLocks noChangeAspect="1"/>
        </xdr:cNvPicPr>
      </xdr:nvPicPr>
      <xdr:blipFill>
        <a:blip xmlns:r="http://schemas.openxmlformats.org/officeDocument/2006/relationships" r:embed="rId15"/>
        <a:stretch>
          <a:fillRect/>
        </a:stretch>
      </xdr:blipFill>
      <xdr:spPr>
        <a:xfrm>
          <a:off x="18537382" y="40538399"/>
          <a:ext cx="5957454" cy="3868877"/>
        </a:xfrm>
        <a:prstGeom prst="rect">
          <a:avLst/>
        </a:prstGeom>
        <a:ln>
          <a:solidFill>
            <a:schemeClr val="tx1"/>
          </a:solidFill>
        </a:ln>
      </xdr:spPr>
    </xdr:pic>
    <xdr:clientData/>
  </xdr:twoCellAnchor>
  <xdr:twoCellAnchor editAs="oneCell">
    <xdr:from>
      <xdr:col>3</xdr:col>
      <xdr:colOff>2341418</xdr:colOff>
      <xdr:row>15</xdr:row>
      <xdr:rowOff>96982</xdr:rowOff>
    </xdr:from>
    <xdr:to>
      <xdr:col>3</xdr:col>
      <xdr:colOff>7675418</xdr:colOff>
      <xdr:row>15</xdr:row>
      <xdr:rowOff>1828801</xdr:rowOff>
    </xdr:to>
    <xdr:pic>
      <xdr:nvPicPr>
        <xdr:cNvPr id="10" name="Grafik 9"/>
        <xdr:cNvPicPr>
          <a:picLocks noChangeAspect="1"/>
        </xdr:cNvPicPr>
      </xdr:nvPicPr>
      <xdr:blipFill>
        <a:blip xmlns:r="http://schemas.openxmlformats.org/officeDocument/2006/relationships" r:embed="rId16"/>
        <a:stretch>
          <a:fillRect/>
        </a:stretch>
      </xdr:blipFill>
      <xdr:spPr>
        <a:xfrm>
          <a:off x="10280073" y="40482982"/>
          <a:ext cx="5334000" cy="1731819"/>
        </a:xfrm>
        <a:prstGeom prst="rect">
          <a:avLst/>
        </a:prstGeom>
        <a:ln>
          <a:solidFill>
            <a:schemeClr val="tx1"/>
          </a:solidFill>
        </a:ln>
      </xdr:spPr>
    </xdr:pic>
    <xdr:clientData/>
  </xdr:twoCellAnchor>
  <xdr:twoCellAnchor>
    <xdr:from>
      <xdr:col>3</xdr:col>
      <xdr:colOff>4806784</xdr:colOff>
      <xdr:row>15</xdr:row>
      <xdr:rowOff>1773382</xdr:rowOff>
    </xdr:from>
    <xdr:to>
      <xdr:col>3</xdr:col>
      <xdr:colOff>5558393</xdr:colOff>
      <xdr:row>15</xdr:row>
      <xdr:rowOff>2538103</xdr:rowOff>
    </xdr:to>
    <xdr:sp macro="" textlink="">
      <xdr:nvSpPr>
        <xdr:cNvPr id="34" name="Pfeil nach rechts 33"/>
        <xdr:cNvSpPr/>
      </xdr:nvSpPr>
      <xdr:spPr>
        <a:xfrm rot="5400000">
          <a:off x="12738883" y="42165938"/>
          <a:ext cx="764721"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8188036</xdr:colOff>
      <xdr:row>16</xdr:row>
      <xdr:rowOff>449864</xdr:rowOff>
    </xdr:from>
    <xdr:to>
      <xdr:col>3</xdr:col>
      <xdr:colOff>10543308</xdr:colOff>
      <xdr:row>16</xdr:row>
      <xdr:rowOff>2359775</xdr:rowOff>
    </xdr:to>
    <xdr:pic>
      <xdr:nvPicPr>
        <xdr:cNvPr id="35" name="Grafik 34"/>
        <xdr:cNvPicPr>
          <a:picLocks noChangeAspect="1"/>
        </xdr:cNvPicPr>
      </xdr:nvPicPr>
      <xdr:blipFill>
        <a:blip xmlns:r="http://schemas.openxmlformats.org/officeDocument/2006/relationships" r:embed="rId17"/>
        <a:stretch>
          <a:fillRect/>
        </a:stretch>
      </xdr:blipFill>
      <xdr:spPr>
        <a:xfrm>
          <a:off x="16126691" y="44936809"/>
          <a:ext cx="2355272" cy="1909911"/>
        </a:xfrm>
        <a:prstGeom prst="rect">
          <a:avLst/>
        </a:prstGeom>
        <a:ln>
          <a:solidFill>
            <a:schemeClr val="tx1"/>
          </a:solidFill>
        </a:ln>
      </xdr:spPr>
    </xdr:pic>
    <xdr:clientData/>
  </xdr:twoCellAnchor>
  <xdr:twoCellAnchor editAs="oneCell">
    <xdr:from>
      <xdr:col>3</xdr:col>
      <xdr:colOff>498764</xdr:colOff>
      <xdr:row>16</xdr:row>
      <xdr:rowOff>540327</xdr:rowOff>
    </xdr:from>
    <xdr:to>
      <xdr:col>3</xdr:col>
      <xdr:colOff>6216812</xdr:colOff>
      <xdr:row>16</xdr:row>
      <xdr:rowOff>2396837</xdr:rowOff>
    </xdr:to>
    <xdr:pic>
      <xdr:nvPicPr>
        <xdr:cNvPr id="36" name="Grafik 35"/>
        <xdr:cNvPicPr>
          <a:picLocks noChangeAspect="1"/>
        </xdr:cNvPicPr>
      </xdr:nvPicPr>
      <xdr:blipFill>
        <a:blip xmlns:r="http://schemas.openxmlformats.org/officeDocument/2006/relationships" r:embed="rId18"/>
        <a:stretch>
          <a:fillRect/>
        </a:stretch>
      </xdr:blipFill>
      <xdr:spPr>
        <a:xfrm>
          <a:off x="8437419" y="45027272"/>
          <a:ext cx="5718048" cy="1856510"/>
        </a:xfrm>
        <a:prstGeom prst="rect">
          <a:avLst/>
        </a:prstGeom>
        <a:ln>
          <a:solidFill>
            <a:schemeClr val="tx1"/>
          </a:solidFill>
        </a:ln>
      </xdr:spPr>
    </xdr:pic>
    <xdr:clientData/>
  </xdr:twoCellAnchor>
  <xdr:twoCellAnchor>
    <xdr:from>
      <xdr:col>3</xdr:col>
      <xdr:colOff>6691746</xdr:colOff>
      <xdr:row>16</xdr:row>
      <xdr:rowOff>1122218</xdr:rowOff>
    </xdr:from>
    <xdr:to>
      <xdr:col>3</xdr:col>
      <xdr:colOff>7608125</xdr:colOff>
      <xdr:row>16</xdr:row>
      <xdr:rowOff>1873827</xdr:rowOff>
    </xdr:to>
    <xdr:sp macro="" textlink="">
      <xdr:nvSpPr>
        <xdr:cNvPr id="37" name="Pfeil nach rechts 36"/>
        <xdr:cNvSpPr/>
      </xdr:nvSpPr>
      <xdr:spPr>
        <a:xfrm>
          <a:off x="14630401" y="45609163"/>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595744</xdr:colOff>
      <xdr:row>17</xdr:row>
      <xdr:rowOff>374071</xdr:rowOff>
    </xdr:from>
    <xdr:to>
      <xdr:col>3</xdr:col>
      <xdr:colOff>3469145</xdr:colOff>
      <xdr:row>17</xdr:row>
      <xdr:rowOff>1953490</xdr:rowOff>
    </xdr:to>
    <xdr:pic>
      <xdr:nvPicPr>
        <xdr:cNvPr id="38" name="Grafik 37"/>
        <xdr:cNvPicPr>
          <a:picLocks noChangeAspect="1"/>
        </xdr:cNvPicPr>
      </xdr:nvPicPr>
      <xdr:blipFill>
        <a:blip xmlns:r="http://schemas.openxmlformats.org/officeDocument/2006/relationships" r:embed="rId19"/>
        <a:stretch>
          <a:fillRect/>
        </a:stretch>
      </xdr:blipFill>
      <xdr:spPr>
        <a:xfrm>
          <a:off x="8534399" y="47590362"/>
          <a:ext cx="2873401" cy="1579419"/>
        </a:xfrm>
        <a:prstGeom prst="rect">
          <a:avLst/>
        </a:prstGeom>
      </xdr:spPr>
    </xdr:pic>
    <xdr:clientData/>
  </xdr:twoCellAnchor>
  <xdr:twoCellAnchor editAs="oneCell">
    <xdr:from>
      <xdr:col>3</xdr:col>
      <xdr:colOff>5652653</xdr:colOff>
      <xdr:row>17</xdr:row>
      <xdr:rowOff>249381</xdr:rowOff>
    </xdr:from>
    <xdr:to>
      <xdr:col>3</xdr:col>
      <xdr:colOff>10709562</xdr:colOff>
      <xdr:row>17</xdr:row>
      <xdr:rowOff>1891235</xdr:rowOff>
    </xdr:to>
    <xdr:pic>
      <xdr:nvPicPr>
        <xdr:cNvPr id="39" name="Grafik 38"/>
        <xdr:cNvPicPr>
          <a:picLocks noChangeAspect="1"/>
        </xdr:cNvPicPr>
      </xdr:nvPicPr>
      <xdr:blipFill>
        <a:blip xmlns:r="http://schemas.openxmlformats.org/officeDocument/2006/relationships" r:embed="rId20"/>
        <a:stretch>
          <a:fillRect/>
        </a:stretch>
      </xdr:blipFill>
      <xdr:spPr>
        <a:xfrm>
          <a:off x="13591308" y="47465672"/>
          <a:ext cx="5056909" cy="1641854"/>
        </a:xfrm>
        <a:prstGeom prst="rect">
          <a:avLst/>
        </a:prstGeom>
        <a:ln>
          <a:solidFill>
            <a:schemeClr val="tx1"/>
          </a:solidFill>
        </a:ln>
      </xdr:spPr>
    </xdr:pic>
    <xdr:clientData/>
  </xdr:twoCellAnchor>
  <xdr:twoCellAnchor>
    <xdr:from>
      <xdr:col>3</xdr:col>
      <xdr:colOff>4336473</xdr:colOff>
      <xdr:row>17</xdr:row>
      <xdr:rowOff>831271</xdr:rowOff>
    </xdr:from>
    <xdr:to>
      <xdr:col>3</xdr:col>
      <xdr:colOff>5252852</xdr:colOff>
      <xdr:row>17</xdr:row>
      <xdr:rowOff>1582880</xdr:rowOff>
    </xdr:to>
    <xdr:sp macro="" textlink="">
      <xdr:nvSpPr>
        <xdr:cNvPr id="40" name="Pfeil nach rechts 39"/>
        <xdr:cNvSpPr/>
      </xdr:nvSpPr>
      <xdr:spPr>
        <a:xfrm>
          <a:off x="12275128" y="48047562"/>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512618</xdr:colOff>
      <xdr:row>18</xdr:row>
      <xdr:rowOff>581891</xdr:rowOff>
    </xdr:from>
    <xdr:to>
      <xdr:col>3</xdr:col>
      <xdr:colOff>4276437</xdr:colOff>
      <xdr:row>18</xdr:row>
      <xdr:rowOff>2521528</xdr:rowOff>
    </xdr:to>
    <xdr:pic>
      <xdr:nvPicPr>
        <xdr:cNvPr id="41" name="Grafik 40"/>
        <xdr:cNvPicPr>
          <a:picLocks noChangeAspect="1"/>
        </xdr:cNvPicPr>
      </xdr:nvPicPr>
      <xdr:blipFill>
        <a:blip xmlns:r="http://schemas.openxmlformats.org/officeDocument/2006/relationships" r:embed="rId21"/>
        <a:stretch>
          <a:fillRect/>
        </a:stretch>
      </xdr:blipFill>
      <xdr:spPr>
        <a:xfrm>
          <a:off x="8451273" y="51386509"/>
          <a:ext cx="3763819" cy="1939637"/>
        </a:xfrm>
        <a:prstGeom prst="rect">
          <a:avLst/>
        </a:prstGeom>
        <a:ln>
          <a:solidFill>
            <a:schemeClr val="tx1"/>
          </a:solidFill>
        </a:ln>
      </xdr:spPr>
    </xdr:pic>
    <xdr:clientData/>
  </xdr:twoCellAnchor>
  <xdr:twoCellAnchor editAs="oneCell">
    <xdr:from>
      <xdr:col>3</xdr:col>
      <xdr:colOff>221671</xdr:colOff>
      <xdr:row>19</xdr:row>
      <xdr:rowOff>124691</xdr:rowOff>
    </xdr:from>
    <xdr:to>
      <xdr:col>3</xdr:col>
      <xdr:colOff>4571676</xdr:colOff>
      <xdr:row>19</xdr:row>
      <xdr:rowOff>1911927</xdr:rowOff>
    </xdr:to>
    <xdr:pic>
      <xdr:nvPicPr>
        <xdr:cNvPr id="42" name="Grafik 41"/>
        <xdr:cNvPicPr>
          <a:picLocks noChangeAspect="1"/>
        </xdr:cNvPicPr>
      </xdr:nvPicPr>
      <xdr:blipFill>
        <a:blip xmlns:r="http://schemas.openxmlformats.org/officeDocument/2006/relationships" r:embed="rId22"/>
        <a:stretch>
          <a:fillRect/>
        </a:stretch>
      </xdr:blipFill>
      <xdr:spPr>
        <a:xfrm>
          <a:off x="8160326" y="54392946"/>
          <a:ext cx="4350005" cy="1787236"/>
        </a:xfrm>
        <a:prstGeom prst="rect">
          <a:avLst/>
        </a:prstGeom>
      </xdr:spPr>
    </xdr:pic>
    <xdr:clientData/>
  </xdr:twoCellAnchor>
  <xdr:twoCellAnchor editAs="oneCell">
    <xdr:from>
      <xdr:col>3</xdr:col>
      <xdr:colOff>207818</xdr:colOff>
      <xdr:row>20</xdr:row>
      <xdr:rowOff>69273</xdr:rowOff>
    </xdr:from>
    <xdr:to>
      <xdr:col>3</xdr:col>
      <xdr:colOff>7800108</xdr:colOff>
      <xdr:row>20</xdr:row>
      <xdr:rowOff>2750677</xdr:rowOff>
    </xdr:to>
    <xdr:pic>
      <xdr:nvPicPr>
        <xdr:cNvPr id="44" name="Grafik 43"/>
        <xdr:cNvPicPr>
          <a:picLocks noChangeAspect="1"/>
        </xdr:cNvPicPr>
      </xdr:nvPicPr>
      <xdr:blipFill>
        <a:blip xmlns:r="http://schemas.openxmlformats.org/officeDocument/2006/relationships" r:embed="rId23"/>
        <a:stretch>
          <a:fillRect/>
        </a:stretch>
      </xdr:blipFill>
      <xdr:spPr>
        <a:xfrm>
          <a:off x="8146473" y="56568109"/>
          <a:ext cx="7592290" cy="2681404"/>
        </a:xfrm>
        <a:prstGeom prst="rect">
          <a:avLst/>
        </a:prstGeom>
      </xdr:spPr>
    </xdr:pic>
    <xdr:clientData/>
  </xdr:twoCellAnchor>
  <xdr:twoCellAnchor editAs="oneCell">
    <xdr:from>
      <xdr:col>3</xdr:col>
      <xdr:colOff>7606145</xdr:colOff>
      <xdr:row>21</xdr:row>
      <xdr:rowOff>748146</xdr:rowOff>
    </xdr:from>
    <xdr:to>
      <xdr:col>4</xdr:col>
      <xdr:colOff>1038590</xdr:colOff>
      <xdr:row>21</xdr:row>
      <xdr:rowOff>1842654</xdr:rowOff>
    </xdr:to>
    <xdr:pic>
      <xdr:nvPicPr>
        <xdr:cNvPr id="45" name="Grafik 44"/>
        <xdr:cNvPicPr>
          <a:picLocks noChangeAspect="1"/>
        </xdr:cNvPicPr>
      </xdr:nvPicPr>
      <xdr:blipFill>
        <a:blip xmlns:r="http://schemas.openxmlformats.org/officeDocument/2006/relationships" r:embed="rId24"/>
        <a:stretch>
          <a:fillRect/>
        </a:stretch>
      </xdr:blipFill>
      <xdr:spPr>
        <a:xfrm>
          <a:off x="15544800" y="60087164"/>
          <a:ext cx="6137063" cy="1094508"/>
        </a:xfrm>
        <a:prstGeom prst="rect">
          <a:avLst/>
        </a:prstGeom>
      </xdr:spPr>
    </xdr:pic>
    <xdr:clientData/>
  </xdr:twoCellAnchor>
  <xdr:twoCellAnchor editAs="oneCell">
    <xdr:from>
      <xdr:col>3</xdr:col>
      <xdr:colOff>110835</xdr:colOff>
      <xdr:row>21</xdr:row>
      <xdr:rowOff>471053</xdr:rowOff>
    </xdr:from>
    <xdr:to>
      <xdr:col>3</xdr:col>
      <xdr:colOff>6042243</xdr:colOff>
      <xdr:row>21</xdr:row>
      <xdr:rowOff>2396836</xdr:rowOff>
    </xdr:to>
    <xdr:pic>
      <xdr:nvPicPr>
        <xdr:cNvPr id="46" name="Grafik 45"/>
        <xdr:cNvPicPr>
          <a:picLocks noChangeAspect="1"/>
        </xdr:cNvPicPr>
      </xdr:nvPicPr>
      <xdr:blipFill>
        <a:blip xmlns:r="http://schemas.openxmlformats.org/officeDocument/2006/relationships" r:embed="rId25"/>
        <a:stretch>
          <a:fillRect/>
        </a:stretch>
      </xdr:blipFill>
      <xdr:spPr>
        <a:xfrm>
          <a:off x="8049490" y="59810071"/>
          <a:ext cx="5931408" cy="1925783"/>
        </a:xfrm>
        <a:prstGeom prst="rect">
          <a:avLst/>
        </a:prstGeom>
        <a:ln>
          <a:solidFill>
            <a:schemeClr val="tx1"/>
          </a:solidFill>
        </a:ln>
      </xdr:spPr>
    </xdr:pic>
    <xdr:clientData/>
  </xdr:twoCellAnchor>
  <xdr:twoCellAnchor>
    <xdr:from>
      <xdr:col>3</xdr:col>
      <xdr:colOff>6276110</xdr:colOff>
      <xdr:row>21</xdr:row>
      <xdr:rowOff>969818</xdr:rowOff>
    </xdr:from>
    <xdr:to>
      <xdr:col>3</xdr:col>
      <xdr:colOff>7192489</xdr:colOff>
      <xdr:row>21</xdr:row>
      <xdr:rowOff>1721427</xdr:rowOff>
    </xdr:to>
    <xdr:sp macro="" textlink="">
      <xdr:nvSpPr>
        <xdr:cNvPr id="47" name="Pfeil nach rechts 46"/>
        <xdr:cNvSpPr/>
      </xdr:nvSpPr>
      <xdr:spPr>
        <a:xfrm>
          <a:off x="14214765" y="60308836"/>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401781</xdr:colOff>
      <xdr:row>22</xdr:row>
      <xdr:rowOff>263235</xdr:rowOff>
    </xdr:from>
    <xdr:to>
      <xdr:col>3</xdr:col>
      <xdr:colOff>8044347</xdr:colOff>
      <xdr:row>22</xdr:row>
      <xdr:rowOff>1717962</xdr:rowOff>
    </xdr:to>
    <xdr:pic>
      <xdr:nvPicPr>
        <xdr:cNvPr id="48" name="Grafik 47"/>
        <xdr:cNvPicPr>
          <a:picLocks noChangeAspect="1"/>
        </xdr:cNvPicPr>
      </xdr:nvPicPr>
      <xdr:blipFill>
        <a:blip xmlns:r="http://schemas.openxmlformats.org/officeDocument/2006/relationships" r:embed="rId26"/>
        <a:stretch>
          <a:fillRect/>
        </a:stretch>
      </xdr:blipFill>
      <xdr:spPr>
        <a:xfrm>
          <a:off x="8340436" y="62331599"/>
          <a:ext cx="7642566" cy="1454727"/>
        </a:xfrm>
        <a:prstGeom prst="rect">
          <a:avLst/>
        </a:prstGeom>
        <a:ln>
          <a:solidFill>
            <a:schemeClr val="tx1"/>
          </a:solidFill>
        </a:ln>
      </xdr:spPr>
    </xdr:pic>
    <xdr:clientData/>
  </xdr:twoCellAnchor>
  <xdr:twoCellAnchor editAs="oneCell">
    <xdr:from>
      <xdr:col>3</xdr:col>
      <xdr:colOff>207818</xdr:colOff>
      <xdr:row>23</xdr:row>
      <xdr:rowOff>304800</xdr:rowOff>
    </xdr:from>
    <xdr:to>
      <xdr:col>3</xdr:col>
      <xdr:colOff>9541288</xdr:colOff>
      <xdr:row>23</xdr:row>
      <xdr:rowOff>1524000</xdr:rowOff>
    </xdr:to>
    <xdr:pic>
      <xdr:nvPicPr>
        <xdr:cNvPr id="49" name="Grafik 48"/>
        <xdr:cNvPicPr>
          <a:picLocks noChangeAspect="1"/>
        </xdr:cNvPicPr>
      </xdr:nvPicPr>
      <xdr:blipFill>
        <a:blip xmlns:r="http://schemas.openxmlformats.org/officeDocument/2006/relationships" r:embed="rId27"/>
        <a:stretch>
          <a:fillRect/>
        </a:stretch>
      </xdr:blipFill>
      <xdr:spPr>
        <a:xfrm>
          <a:off x="8146473" y="64506764"/>
          <a:ext cx="9333470" cy="1219200"/>
        </a:xfrm>
        <a:prstGeom prst="rect">
          <a:avLst/>
        </a:prstGeom>
      </xdr:spPr>
    </xdr:pic>
    <xdr:clientData/>
  </xdr:twoCellAnchor>
  <xdr:twoCellAnchor editAs="oneCell">
    <xdr:from>
      <xdr:col>3</xdr:col>
      <xdr:colOff>415636</xdr:colOff>
      <xdr:row>24</xdr:row>
      <xdr:rowOff>221672</xdr:rowOff>
    </xdr:from>
    <xdr:to>
      <xdr:col>3</xdr:col>
      <xdr:colOff>8317918</xdr:colOff>
      <xdr:row>24</xdr:row>
      <xdr:rowOff>1842653</xdr:rowOff>
    </xdr:to>
    <xdr:pic>
      <xdr:nvPicPr>
        <xdr:cNvPr id="50" name="Grafik 49"/>
        <xdr:cNvPicPr>
          <a:picLocks noChangeAspect="1"/>
        </xdr:cNvPicPr>
      </xdr:nvPicPr>
      <xdr:blipFill>
        <a:blip xmlns:r="http://schemas.openxmlformats.org/officeDocument/2006/relationships" r:embed="rId28"/>
        <a:stretch>
          <a:fillRect/>
        </a:stretch>
      </xdr:blipFill>
      <xdr:spPr>
        <a:xfrm>
          <a:off x="8354291" y="66404836"/>
          <a:ext cx="7902282" cy="1620981"/>
        </a:xfrm>
        <a:prstGeom prst="rect">
          <a:avLst/>
        </a:prstGeom>
      </xdr:spPr>
    </xdr:pic>
    <xdr:clientData/>
  </xdr:twoCellAnchor>
  <xdr:twoCellAnchor editAs="oneCell">
    <xdr:from>
      <xdr:col>3</xdr:col>
      <xdr:colOff>96982</xdr:colOff>
      <xdr:row>25</xdr:row>
      <xdr:rowOff>290944</xdr:rowOff>
    </xdr:from>
    <xdr:to>
      <xdr:col>4</xdr:col>
      <xdr:colOff>3455351</xdr:colOff>
      <xdr:row>25</xdr:row>
      <xdr:rowOff>886689</xdr:rowOff>
    </xdr:to>
    <xdr:pic>
      <xdr:nvPicPr>
        <xdr:cNvPr id="51" name="Grafik 50"/>
        <xdr:cNvPicPr>
          <a:picLocks noChangeAspect="1"/>
        </xdr:cNvPicPr>
      </xdr:nvPicPr>
      <xdr:blipFill>
        <a:blip xmlns:r="http://schemas.openxmlformats.org/officeDocument/2006/relationships" r:embed="rId29"/>
        <a:stretch>
          <a:fillRect/>
        </a:stretch>
      </xdr:blipFill>
      <xdr:spPr>
        <a:xfrm>
          <a:off x="8035637" y="68690835"/>
          <a:ext cx="16062987" cy="595745"/>
        </a:xfrm>
        <a:prstGeom prst="rect">
          <a:avLst/>
        </a:prstGeom>
      </xdr:spPr>
    </xdr:pic>
    <xdr:clientData/>
  </xdr:twoCellAnchor>
  <xdr:twoCellAnchor editAs="oneCell">
    <xdr:from>
      <xdr:col>3</xdr:col>
      <xdr:colOff>398318</xdr:colOff>
      <xdr:row>11</xdr:row>
      <xdr:rowOff>381000</xdr:rowOff>
    </xdr:from>
    <xdr:to>
      <xdr:col>3</xdr:col>
      <xdr:colOff>4056429</xdr:colOff>
      <xdr:row>11</xdr:row>
      <xdr:rowOff>2076687</xdr:rowOff>
    </xdr:to>
    <xdr:pic>
      <xdr:nvPicPr>
        <xdr:cNvPr id="11" name="Grafik 10"/>
        <xdr:cNvPicPr>
          <a:picLocks noChangeAspect="1"/>
        </xdr:cNvPicPr>
      </xdr:nvPicPr>
      <xdr:blipFill>
        <a:blip xmlns:r="http://schemas.openxmlformats.org/officeDocument/2006/relationships" r:embed="rId30"/>
        <a:stretch>
          <a:fillRect/>
        </a:stretch>
      </xdr:blipFill>
      <xdr:spPr>
        <a:xfrm>
          <a:off x="8330045" y="32783318"/>
          <a:ext cx="3658111" cy="1695687"/>
        </a:xfrm>
        <a:prstGeom prst="rect">
          <a:avLst/>
        </a:prstGeom>
        <a:ln>
          <a:solidFill>
            <a:schemeClr val="bg1">
              <a:lumMod val="50000"/>
            </a:schemeClr>
          </a:solidFill>
        </a:ln>
      </xdr:spPr>
    </xdr:pic>
    <xdr:clientData/>
  </xdr:twoCellAnchor>
  <xdr:twoCellAnchor editAs="oneCell">
    <xdr:from>
      <xdr:col>3</xdr:col>
      <xdr:colOff>6836595</xdr:colOff>
      <xdr:row>11</xdr:row>
      <xdr:rowOff>404624</xdr:rowOff>
    </xdr:from>
    <xdr:to>
      <xdr:col>3</xdr:col>
      <xdr:colOff>11883492</xdr:colOff>
      <xdr:row>11</xdr:row>
      <xdr:rowOff>2107376</xdr:rowOff>
    </xdr:to>
    <xdr:pic>
      <xdr:nvPicPr>
        <xdr:cNvPr id="54" name="Grafik 53"/>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4768322" y="32806942"/>
          <a:ext cx="5046897" cy="1702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9915525</xdr:colOff>
      <xdr:row>4</xdr:row>
      <xdr:rowOff>771525</xdr:rowOff>
    </xdr:to>
    <xdr:pic>
      <xdr:nvPicPr>
        <xdr:cNvPr id="55" name="Grafik 54"/>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931727" y="2563091"/>
          <a:ext cx="9915525" cy="596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175161</xdr:colOff>
      <xdr:row>5</xdr:row>
      <xdr:rowOff>218583</xdr:rowOff>
    </xdr:from>
    <xdr:ext cx="5322092" cy="1714498"/>
    <xdr:pic>
      <xdr:nvPicPr>
        <xdr:cNvPr id="3" name="Grafik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8165" b="82796"/>
        <a:stretch/>
      </xdr:blipFill>
      <xdr:spPr bwMode="auto">
        <a:xfrm>
          <a:off x="8109486" y="13172583"/>
          <a:ext cx="5322092" cy="1714498"/>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oneCellAnchor>
  <xdr:twoCellAnchor>
    <xdr:from>
      <xdr:col>3</xdr:col>
      <xdr:colOff>5576454</xdr:colOff>
      <xdr:row>4</xdr:row>
      <xdr:rowOff>0</xdr:rowOff>
    </xdr:from>
    <xdr:to>
      <xdr:col>3</xdr:col>
      <xdr:colOff>6788726</xdr:colOff>
      <xdr:row>4</xdr:row>
      <xdr:rowOff>0</xdr:rowOff>
    </xdr:to>
    <xdr:sp macro="" textlink="">
      <xdr:nvSpPr>
        <xdr:cNvPr id="4" name="Pfeil nach rechts 3"/>
        <xdr:cNvSpPr/>
      </xdr:nvSpPr>
      <xdr:spPr>
        <a:xfrm>
          <a:off x="13510779" y="7753350"/>
          <a:ext cx="1212272" cy="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10231581</xdr:colOff>
      <xdr:row>4</xdr:row>
      <xdr:rowOff>0</xdr:rowOff>
    </xdr:from>
    <xdr:to>
      <xdr:col>3</xdr:col>
      <xdr:colOff>11443853</xdr:colOff>
      <xdr:row>4</xdr:row>
      <xdr:rowOff>0</xdr:rowOff>
    </xdr:to>
    <xdr:sp macro="" textlink="">
      <xdr:nvSpPr>
        <xdr:cNvPr id="5" name="Pfeil nach rechts 4"/>
        <xdr:cNvSpPr/>
      </xdr:nvSpPr>
      <xdr:spPr>
        <a:xfrm>
          <a:off x="18165906" y="7753350"/>
          <a:ext cx="1212272" cy="0"/>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9436430</xdr:colOff>
      <xdr:row>5</xdr:row>
      <xdr:rowOff>172191</xdr:rowOff>
    </xdr:from>
    <xdr:to>
      <xdr:col>4</xdr:col>
      <xdr:colOff>1462644</xdr:colOff>
      <xdr:row>5</xdr:row>
      <xdr:rowOff>1817418</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70755" y="13126191"/>
          <a:ext cx="4732564" cy="1645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5689764</xdr:colOff>
      <xdr:row>5</xdr:row>
      <xdr:rowOff>818407</xdr:rowOff>
    </xdr:from>
    <xdr:to>
      <xdr:col>3</xdr:col>
      <xdr:colOff>8787319</xdr:colOff>
      <xdr:row>5</xdr:row>
      <xdr:rowOff>1387346</xdr:rowOff>
    </xdr:to>
    <xdr:pic>
      <xdr:nvPicPr>
        <xdr:cNvPr id="7" name="Grafik 6"/>
        <xdr:cNvPicPr>
          <a:picLocks noChangeAspect="1"/>
        </xdr:cNvPicPr>
      </xdr:nvPicPr>
      <xdr:blipFill>
        <a:blip xmlns:r="http://schemas.openxmlformats.org/officeDocument/2006/relationships" r:embed="rId3"/>
        <a:stretch>
          <a:fillRect/>
        </a:stretch>
      </xdr:blipFill>
      <xdr:spPr>
        <a:xfrm>
          <a:off x="13624089" y="13772407"/>
          <a:ext cx="3097555" cy="568939"/>
        </a:xfrm>
        <a:prstGeom prst="rect">
          <a:avLst/>
        </a:prstGeom>
      </xdr:spPr>
    </xdr:pic>
    <xdr:clientData/>
  </xdr:twoCellAnchor>
  <xdr:twoCellAnchor editAs="oneCell">
    <xdr:from>
      <xdr:col>3</xdr:col>
      <xdr:colOff>6041570</xdr:colOff>
      <xdr:row>4</xdr:row>
      <xdr:rowOff>689529</xdr:rowOff>
    </xdr:from>
    <xdr:to>
      <xdr:col>3</xdr:col>
      <xdr:colOff>11640471</xdr:colOff>
      <xdr:row>4</xdr:row>
      <xdr:rowOff>4659583</xdr:rowOff>
    </xdr:to>
    <xdr:pic>
      <xdr:nvPicPr>
        <xdr:cNvPr id="8" name="Grafik 7"/>
        <xdr:cNvPicPr>
          <a:picLocks noChangeAspect="1"/>
        </xdr:cNvPicPr>
      </xdr:nvPicPr>
      <xdr:blipFill>
        <a:blip xmlns:r="http://schemas.openxmlformats.org/officeDocument/2006/relationships" r:embed="rId4"/>
        <a:stretch>
          <a:fillRect/>
        </a:stretch>
      </xdr:blipFill>
      <xdr:spPr>
        <a:xfrm>
          <a:off x="13975895" y="8442879"/>
          <a:ext cx="5598901" cy="3970054"/>
        </a:xfrm>
        <a:prstGeom prst="rect">
          <a:avLst/>
        </a:prstGeom>
      </xdr:spPr>
    </xdr:pic>
    <xdr:clientData/>
  </xdr:twoCellAnchor>
  <xdr:twoCellAnchor>
    <xdr:from>
      <xdr:col>3</xdr:col>
      <xdr:colOff>4755078</xdr:colOff>
      <xdr:row>4</xdr:row>
      <xdr:rowOff>2394363</xdr:rowOff>
    </xdr:from>
    <xdr:to>
      <xdr:col>3</xdr:col>
      <xdr:colOff>5671457</xdr:colOff>
      <xdr:row>4</xdr:row>
      <xdr:rowOff>3145972</xdr:rowOff>
    </xdr:to>
    <xdr:sp macro="" textlink="">
      <xdr:nvSpPr>
        <xdr:cNvPr id="9" name="Pfeil nach rechts 8"/>
        <xdr:cNvSpPr/>
      </xdr:nvSpPr>
      <xdr:spPr>
        <a:xfrm>
          <a:off x="12689403" y="10147713"/>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415635</xdr:colOff>
      <xdr:row>4</xdr:row>
      <xdr:rowOff>2563091</xdr:rowOff>
    </xdr:from>
    <xdr:to>
      <xdr:col>3</xdr:col>
      <xdr:colOff>4566065</xdr:colOff>
      <xdr:row>4</xdr:row>
      <xdr:rowOff>3254829</xdr:rowOff>
    </xdr:to>
    <xdr:pic>
      <xdr:nvPicPr>
        <xdr:cNvPr id="10" name="Grafik 9"/>
        <xdr:cNvPicPr>
          <a:picLocks noChangeAspect="1"/>
        </xdr:cNvPicPr>
      </xdr:nvPicPr>
      <xdr:blipFill>
        <a:blip xmlns:r="http://schemas.openxmlformats.org/officeDocument/2006/relationships" r:embed="rId5"/>
        <a:stretch>
          <a:fillRect/>
        </a:stretch>
      </xdr:blipFill>
      <xdr:spPr>
        <a:xfrm>
          <a:off x="8349960" y="10316441"/>
          <a:ext cx="4150430" cy="691738"/>
        </a:xfrm>
        <a:prstGeom prst="rect">
          <a:avLst/>
        </a:prstGeom>
      </xdr:spPr>
    </xdr:pic>
    <xdr:clientData/>
  </xdr:twoCellAnchor>
  <xdr:twoCellAnchor editAs="oneCell">
    <xdr:from>
      <xdr:col>3</xdr:col>
      <xdr:colOff>605394</xdr:colOff>
      <xdr:row>6</xdr:row>
      <xdr:rowOff>232064</xdr:rowOff>
    </xdr:from>
    <xdr:to>
      <xdr:col>3</xdr:col>
      <xdr:colOff>6108122</xdr:colOff>
      <xdr:row>7</xdr:row>
      <xdr:rowOff>2932221</xdr:rowOff>
    </xdr:to>
    <xdr:pic>
      <xdr:nvPicPr>
        <xdr:cNvPr id="11" name="Grafik 10"/>
        <xdr:cNvPicPr>
          <a:picLocks noChangeAspect="1"/>
        </xdr:cNvPicPr>
      </xdr:nvPicPr>
      <xdr:blipFill>
        <a:blip xmlns:r="http://schemas.openxmlformats.org/officeDocument/2006/relationships" r:embed="rId6"/>
        <a:stretch>
          <a:fillRect/>
        </a:stretch>
      </xdr:blipFill>
      <xdr:spPr>
        <a:xfrm>
          <a:off x="8539719" y="15367289"/>
          <a:ext cx="5502728" cy="7891282"/>
        </a:xfrm>
        <a:prstGeom prst="rect">
          <a:avLst/>
        </a:prstGeom>
        <a:ln>
          <a:solidFill>
            <a:schemeClr val="tx1"/>
          </a:solidFill>
        </a:ln>
      </xdr:spPr>
    </xdr:pic>
    <xdr:clientData/>
  </xdr:twoCellAnchor>
  <xdr:twoCellAnchor>
    <xdr:from>
      <xdr:col>3</xdr:col>
      <xdr:colOff>4755078</xdr:colOff>
      <xdr:row>5</xdr:row>
      <xdr:rowOff>728849</xdr:rowOff>
    </xdr:from>
    <xdr:to>
      <xdr:col>3</xdr:col>
      <xdr:colOff>5671457</xdr:colOff>
      <xdr:row>5</xdr:row>
      <xdr:rowOff>1480458</xdr:rowOff>
    </xdr:to>
    <xdr:sp macro="" textlink="">
      <xdr:nvSpPr>
        <xdr:cNvPr id="12" name="Pfeil nach rechts 11"/>
        <xdr:cNvSpPr/>
      </xdr:nvSpPr>
      <xdr:spPr>
        <a:xfrm>
          <a:off x="12689403" y="13682849"/>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8652164</xdr:colOff>
      <xdr:row>5</xdr:row>
      <xdr:rowOff>685306</xdr:rowOff>
    </xdr:from>
    <xdr:to>
      <xdr:col>3</xdr:col>
      <xdr:colOff>9568543</xdr:colOff>
      <xdr:row>5</xdr:row>
      <xdr:rowOff>1436915</xdr:rowOff>
    </xdr:to>
    <xdr:sp macro="" textlink="">
      <xdr:nvSpPr>
        <xdr:cNvPr id="13" name="Pfeil nach rechts 12"/>
        <xdr:cNvSpPr/>
      </xdr:nvSpPr>
      <xdr:spPr>
        <a:xfrm>
          <a:off x="16586489" y="13639306"/>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5631873</xdr:colOff>
      <xdr:row>8</xdr:row>
      <xdr:rowOff>1253835</xdr:rowOff>
    </xdr:from>
    <xdr:to>
      <xdr:col>3</xdr:col>
      <xdr:colOff>11108015</xdr:colOff>
      <xdr:row>8</xdr:row>
      <xdr:rowOff>3177885</xdr:rowOff>
    </xdr:to>
    <xdr:pic>
      <xdr:nvPicPr>
        <xdr:cNvPr id="14" name="Grafik 13"/>
        <xdr:cNvPicPr>
          <a:picLocks noChangeAspect="1"/>
        </xdr:cNvPicPr>
      </xdr:nvPicPr>
      <xdr:blipFill>
        <a:blip xmlns:r="http://schemas.openxmlformats.org/officeDocument/2006/relationships" r:embed="rId7"/>
        <a:stretch>
          <a:fillRect/>
        </a:stretch>
      </xdr:blipFill>
      <xdr:spPr>
        <a:xfrm>
          <a:off x="13566198" y="24790110"/>
          <a:ext cx="5476142" cy="1924050"/>
        </a:xfrm>
        <a:prstGeom prst="rect">
          <a:avLst/>
        </a:prstGeom>
      </xdr:spPr>
    </xdr:pic>
    <xdr:clientData/>
  </xdr:twoCellAnchor>
  <xdr:twoCellAnchor editAs="oneCell">
    <xdr:from>
      <xdr:col>3</xdr:col>
      <xdr:colOff>290946</xdr:colOff>
      <xdr:row>8</xdr:row>
      <xdr:rowOff>1648691</xdr:rowOff>
    </xdr:from>
    <xdr:to>
      <xdr:col>3</xdr:col>
      <xdr:colOff>3212277</xdr:colOff>
      <xdr:row>8</xdr:row>
      <xdr:rowOff>3311237</xdr:rowOff>
    </xdr:to>
    <xdr:pic>
      <xdr:nvPicPr>
        <xdr:cNvPr id="15" name="Grafik 14"/>
        <xdr:cNvPicPr>
          <a:picLocks noChangeAspect="1"/>
        </xdr:cNvPicPr>
      </xdr:nvPicPr>
      <xdr:blipFill>
        <a:blip xmlns:r="http://schemas.openxmlformats.org/officeDocument/2006/relationships" r:embed="rId8"/>
        <a:stretch>
          <a:fillRect/>
        </a:stretch>
      </xdr:blipFill>
      <xdr:spPr>
        <a:xfrm>
          <a:off x="8225271" y="25184966"/>
          <a:ext cx="2921331" cy="1662546"/>
        </a:xfrm>
        <a:prstGeom prst="rect">
          <a:avLst/>
        </a:prstGeom>
        <a:ln>
          <a:solidFill>
            <a:schemeClr val="tx1"/>
          </a:solidFill>
        </a:ln>
      </xdr:spPr>
    </xdr:pic>
    <xdr:clientData/>
  </xdr:twoCellAnchor>
  <xdr:twoCellAnchor>
    <xdr:from>
      <xdr:col>3</xdr:col>
      <xdr:colOff>3768436</xdr:colOff>
      <xdr:row>8</xdr:row>
      <xdr:rowOff>2079668</xdr:rowOff>
    </xdr:from>
    <xdr:to>
      <xdr:col>3</xdr:col>
      <xdr:colOff>4684815</xdr:colOff>
      <xdr:row>8</xdr:row>
      <xdr:rowOff>2831277</xdr:rowOff>
    </xdr:to>
    <xdr:sp macro="" textlink="">
      <xdr:nvSpPr>
        <xdr:cNvPr id="16" name="Pfeil nach rechts 15"/>
        <xdr:cNvSpPr/>
      </xdr:nvSpPr>
      <xdr:spPr>
        <a:xfrm>
          <a:off x="11702761" y="25615943"/>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346364</xdr:colOff>
      <xdr:row>9</xdr:row>
      <xdr:rowOff>152400</xdr:rowOff>
    </xdr:from>
    <xdr:to>
      <xdr:col>3</xdr:col>
      <xdr:colOff>7307924</xdr:colOff>
      <xdr:row>9</xdr:row>
      <xdr:rowOff>1524000</xdr:rowOff>
    </xdr:to>
    <xdr:pic>
      <xdr:nvPicPr>
        <xdr:cNvPr id="17" name="Grafik 16"/>
        <xdr:cNvPicPr>
          <a:picLocks noChangeAspect="1"/>
        </xdr:cNvPicPr>
      </xdr:nvPicPr>
      <xdr:blipFill>
        <a:blip xmlns:r="http://schemas.openxmlformats.org/officeDocument/2006/relationships" r:embed="rId9"/>
        <a:stretch>
          <a:fillRect/>
        </a:stretch>
      </xdr:blipFill>
      <xdr:spPr>
        <a:xfrm>
          <a:off x="8280689" y="30775275"/>
          <a:ext cx="6961560" cy="1371600"/>
        </a:xfrm>
        <a:prstGeom prst="rect">
          <a:avLst/>
        </a:prstGeom>
      </xdr:spPr>
    </xdr:pic>
    <xdr:clientData/>
  </xdr:twoCellAnchor>
  <xdr:twoCellAnchor editAs="oneCell">
    <xdr:from>
      <xdr:col>3</xdr:col>
      <xdr:colOff>6331527</xdr:colOff>
      <xdr:row>10</xdr:row>
      <xdr:rowOff>415636</xdr:rowOff>
    </xdr:from>
    <xdr:to>
      <xdr:col>3</xdr:col>
      <xdr:colOff>11729640</xdr:colOff>
      <xdr:row>10</xdr:row>
      <xdr:rowOff>2244436</xdr:rowOff>
    </xdr:to>
    <xdr:pic>
      <xdr:nvPicPr>
        <xdr:cNvPr id="18" name="Grafik 17"/>
        <xdr:cNvPicPr>
          <a:picLocks noChangeAspect="1"/>
        </xdr:cNvPicPr>
      </xdr:nvPicPr>
      <xdr:blipFill>
        <a:blip xmlns:r="http://schemas.openxmlformats.org/officeDocument/2006/relationships" r:embed="rId10"/>
        <a:stretch>
          <a:fillRect/>
        </a:stretch>
      </xdr:blipFill>
      <xdr:spPr>
        <a:xfrm>
          <a:off x="14265852" y="32829211"/>
          <a:ext cx="5398113" cy="1828800"/>
        </a:xfrm>
        <a:prstGeom prst="rect">
          <a:avLst/>
        </a:prstGeom>
      </xdr:spPr>
    </xdr:pic>
    <xdr:clientData/>
  </xdr:twoCellAnchor>
  <xdr:twoCellAnchor editAs="oneCell">
    <xdr:from>
      <xdr:col>3</xdr:col>
      <xdr:colOff>360218</xdr:colOff>
      <xdr:row>10</xdr:row>
      <xdr:rowOff>415635</xdr:rowOff>
    </xdr:from>
    <xdr:to>
      <xdr:col>3</xdr:col>
      <xdr:colOff>3936075</xdr:colOff>
      <xdr:row>10</xdr:row>
      <xdr:rowOff>2133601</xdr:rowOff>
    </xdr:to>
    <xdr:pic>
      <xdr:nvPicPr>
        <xdr:cNvPr id="19" name="Grafik 18"/>
        <xdr:cNvPicPr>
          <a:picLocks noChangeAspect="1"/>
        </xdr:cNvPicPr>
      </xdr:nvPicPr>
      <xdr:blipFill>
        <a:blip xmlns:r="http://schemas.openxmlformats.org/officeDocument/2006/relationships" r:embed="rId11"/>
        <a:stretch>
          <a:fillRect/>
        </a:stretch>
      </xdr:blipFill>
      <xdr:spPr>
        <a:xfrm>
          <a:off x="8294543" y="32829210"/>
          <a:ext cx="3575857" cy="1717966"/>
        </a:xfrm>
        <a:prstGeom prst="rect">
          <a:avLst/>
        </a:prstGeom>
        <a:ln>
          <a:solidFill>
            <a:schemeClr val="tx1"/>
          </a:solidFill>
        </a:ln>
      </xdr:spPr>
    </xdr:pic>
    <xdr:clientData/>
  </xdr:twoCellAnchor>
  <xdr:twoCellAnchor>
    <xdr:from>
      <xdr:col>3</xdr:col>
      <xdr:colOff>4641273</xdr:colOff>
      <xdr:row>10</xdr:row>
      <xdr:rowOff>1039091</xdr:rowOff>
    </xdr:from>
    <xdr:to>
      <xdr:col>3</xdr:col>
      <xdr:colOff>5557652</xdr:colOff>
      <xdr:row>10</xdr:row>
      <xdr:rowOff>1790700</xdr:rowOff>
    </xdr:to>
    <xdr:sp macro="" textlink="">
      <xdr:nvSpPr>
        <xdr:cNvPr id="20" name="Pfeil nach rechts 19"/>
        <xdr:cNvSpPr/>
      </xdr:nvSpPr>
      <xdr:spPr>
        <a:xfrm>
          <a:off x="12575598" y="33452666"/>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290945</xdr:colOff>
      <xdr:row>11</xdr:row>
      <xdr:rowOff>180109</xdr:rowOff>
    </xdr:from>
    <xdr:to>
      <xdr:col>3</xdr:col>
      <xdr:colOff>12523585</xdr:colOff>
      <xdr:row>11</xdr:row>
      <xdr:rowOff>1246909</xdr:rowOff>
    </xdr:to>
    <xdr:pic>
      <xdr:nvPicPr>
        <xdr:cNvPr id="21" name="Grafik 20"/>
        <xdr:cNvPicPr>
          <a:picLocks noChangeAspect="1"/>
        </xdr:cNvPicPr>
      </xdr:nvPicPr>
      <xdr:blipFill>
        <a:blip xmlns:r="http://schemas.openxmlformats.org/officeDocument/2006/relationships" r:embed="rId12"/>
        <a:stretch>
          <a:fillRect/>
        </a:stretch>
      </xdr:blipFill>
      <xdr:spPr>
        <a:xfrm>
          <a:off x="8225270" y="35251159"/>
          <a:ext cx="12232640" cy="1066800"/>
        </a:xfrm>
        <a:prstGeom prst="rect">
          <a:avLst/>
        </a:prstGeom>
      </xdr:spPr>
    </xdr:pic>
    <xdr:clientData/>
  </xdr:twoCellAnchor>
  <xdr:twoCellAnchor editAs="oneCell">
    <xdr:from>
      <xdr:col>3</xdr:col>
      <xdr:colOff>249380</xdr:colOff>
      <xdr:row>12</xdr:row>
      <xdr:rowOff>360218</xdr:rowOff>
    </xdr:from>
    <xdr:to>
      <xdr:col>4</xdr:col>
      <xdr:colOff>183715</xdr:colOff>
      <xdr:row>12</xdr:row>
      <xdr:rowOff>1440872</xdr:rowOff>
    </xdr:to>
    <xdr:pic>
      <xdr:nvPicPr>
        <xdr:cNvPr id="22" name="Grafik 21"/>
        <xdr:cNvPicPr>
          <a:picLocks noChangeAspect="1"/>
        </xdr:cNvPicPr>
      </xdr:nvPicPr>
      <xdr:blipFill>
        <a:blip xmlns:r="http://schemas.openxmlformats.org/officeDocument/2006/relationships" r:embed="rId13"/>
        <a:stretch>
          <a:fillRect/>
        </a:stretch>
      </xdr:blipFill>
      <xdr:spPr>
        <a:xfrm>
          <a:off x="8183705" y="37098143"/>
          <a:ext cx="12640685" cy="1080654"/>
        </a:xfrm>
        <a:prstGeom prst="rect">
          <a:avLst/>
        </a:prstGeom>
      </xdr:spPr>
    </xdr:pic>
    <xdr:clientData/>
  </xdr:twoCellAnchor>
  <xdr:twoCellAnchor editAs="oneCell">
    <xdr:from>
      <xdr:col>3</xdr:col>
      <xdr:colOff>9590808</xdr:colOff>
      <xdr:row>13</xdr:row>
      <xdr:rowOff>245918</xdr:rowOff>
    </xdr:from>
    <xdr:to>
      <xdr:col>3</xdr:col>
      <xdr:colOff>11668990</xdr:colOff>
      <xdr:row>13</xdr:row>
      <xdr:rowOff>1847568</xdr:rowOff>
    </xdr:to>
    <xdr:pic>
      <xdr:nvPicPr>
        <xdr:cNvPr id="23" name="Grafik 22"/>
        <xdr:cNvPicPr>
          <a:picLocks noChangeAspect="1"/>
        </xdr:cNvPicPr>
      </xdr:nvPicPr>
      <xdr:blipFill>
        <a:blip xmlns:r="http://schemas.openxmlformats.org/officeDocument/2006/relationships" r:embed="rId14"/>
        <a:stretch>
          <a:fillRect/>
        </a:stretch>
      </xdr:blipFill>
      <xdr:spPr>
        <a:xfrm>
          <a:off x="17522535" y="36787282"/>
          <a:ext cx="2078182" cy="1601650"/>
        </a:xfrm>
        <a:prstGeom prst="rect">
          <a:avLst/>
        </a:prstGeom>
        <a:ln>
          <a:solidFill>
            <a:schemeClr val="tx1"/>
          </a:solidFill>
        </a:ln>
      </xdr:spPr>
    </xdr:pic>
    <xdr:clientData/>
  </xdr:twoCellAnchor>
  <xdr:twoCellAnchor>
    <xdr:from>
      <xdr:col>3</xdr:col>
      <xdr:colOff>8042564</xdr:colOff>
      <xdr:row>13</xdr:row>
      <xdr:rowOff>671946</xdr:rowOff>
    </xdr:from>
    <xdr:to>
      <xdr:col>3</xdr:col>
      <xdr:colOff>8958943</xdr:colOff>
      <xdr:row>13</xdr:row>
      <xdr:rowOff>1423555</xdr:rowOff>
    </xdr:to>
    <xdr:sp macro="" textlink="">
      <xdr:nvSpPr>
        <xdr:cNvPr id="25" name="Pfeil nach rechts 24"/>
        <xdr:cNvSpPr/>
      </xdr:nvSpPr>
      <xdr:spPr>
        <a:xfrm>
          <a:off x="15974291" y="37213310"/>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10598727</xdr:colOff>
      <xdr:row>14</xdr:row>
      <xdr:rowOff>152399</xdr:rowOff>
    </xdr:from>
    <xdr:to>
      <xdr:col>4</xdr:col>
      <xdr:colOff>3851563</xdr:colOff>
      <xdr:row>14</xdr:row>
      <xdr:rowOff>4021276</xdr:rowOff>
    </xdr:to>
    <xdr:pic>
      <xdr:nvPicPr>
        <xdr:cNvPr id="27" name="Grafik 26"/>
        <xdr:cNvPicPr>
          <a:picLocks noChangeAspect="1"/>
        </xdr:cNvPicPr>
      </xdr:nvPicPr>
      <xdr:blipFill>
        <a:blip xmlns:r="http://schemas.openxmlformats.org/officeDocument/2006/relationships" r:embed="rId15"/>
        <a:stretch>
          <a:fillRect/>
        </a:stretch>
      </xdr:blipFill>
      <xdr:spPr>
        <a:xfrm>
          <a:off x="18533052" y="40805099"/>
          <a:ext cx="5959186" cy="3868877"/>
        </a:xfrm>
        <a:prstGeom prst="rect">
          <a:avLst/>
        </a:prstGeom>
        <a:ln>
          <a:solidFill>
            <a:schemeClr val="tx1"/>
          </a:solidFill>
        </a:ln>
      </xdr:spPr>
    </xdr:pic>
    <xdr:clientData/>
  </xdr:twoCellAnchor>
  <xdr:twoCellAnchor>
    <xdr:from>
      <xdr:col>3</xdr:col>
      <xdr:colOff>4772148</xdr:colOff>
      <xdr:row>14</xdr:row>
      <xdr:rowOff>1946563</xdr:rowOff>
    </xdr:from>
    <xdr:to>
      <xdr:col>3</xdr:col>
      <xdr:colOff>5523757</xdr:colOff>
      <xdr:row>14</xdr:row>
      <xdr:rowOff>2711284</xdr:rowOff>
    </xdr:to>
    <xdr:sp macro="" textlink="">
      <xdr:nvSpPr>
        <xdr:cNvPr id="29" name="Pfeil nach rechts 28"/>
        <xdr:cNvSpPr/>
      </xdr:nvSpPr>
      <xdr:spPr>
        <a:xfrm rot="5400000">
          <a:off x="12697319" y="40693892"/>
          <a:ext cx="764721"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8059882</xdr:colOff>
      <xdr:row>15</xdr:row>
      <xdr:rowOff>1260764</xdr:rowOff>
    </xdr:from>
    <xdr:to>
      <xdr:col>3</xdr:col>
      <xdr:colOff>8976261</xdr:colOff>
      <xdr:row>15</xdr:row>
      <xdr:rowOff>2012373</xdr:rowOff>
    </xdr:to>
    <xdr:sp macro="" textlink="">
      <xdr:nvSpPr>
        <xdr:cNvPr id="32" name="Pfeil nach rechts 31"/>
        <xdr:cNvSpPr/>
      </xdr:nvSpPr>
      <xdr:spPr>
        <a:xfrm>
          <a:off x="15991609" y="44885264"/>
          <a:ext cx="916379" cy="751609"/>
        </a:xfrm>
        <a:prstGeom prst="rightArrow">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401781</xdr:colOff>
      <xdr:row>17</xdr:row>
      <xdr:rowOff>263235</xdr:rowOff>
    </xdr:from>
    <xdr:to>
      <xdr:col>3</xdr:col>
      <xdr:colOff>8044347</xdr:colOff>
      <xdr:row>17</xdr:row>
      <xdr:rowOff>1717962</xdr:rowOff>
    </xdr:to>
    <xdr:pic>
      <xdr:nvPicPr>
        <xdr:cNvPr id="42" name="Grafik 41"/>
        <xdr:cNvPicPr>
          <a:picLocks noChangeAspect="1"/>
        </xdr:cNvPicPr>
      </xdr:nvPicPr>
      <xdr:blipFill>
        <a:blip xmlns:r="http://schemas.openxmlformats.org/officeDocument/2006/relationships" r:embed="rId16"/>
        <a:stretch>
          <a:fillRect/>
        </a:stretch>
      </xdr:blipFill>
      <xdr:spPr>
        <a:xfrm>
          <a:off x="8336106" y="63080610"/>
          <a:ext cx="7642566" cy="1454727"/>
        </a:xfrm>
        <a:prstGeom prst="rect">
          <a:avLst/>
        </a:prstGeom>
        <a:ln>
          <a:solidFill>
            <a:schemeClr val="tx1"/>
          </a:solidFill>
        </a:ln>
      </xdr:spPr>
    </xdr:pic>
    <xdr:clientData/>
  </xdr:twoCellAnchor>
  <xdr:twoCellAnchor editAs="oneCell">
    <xdr:from>
      <xdr:col>3</xdr:col>
      <xdr:colOff>207818</xdr:colOff>
      <xdr:row>18</xdr:row>
      <xdr:rowOff>304800</xdr:rowOff>
    </xdr:from>
    <xdr:to>
      <xdr:col>3</xdr:col>
      <xdr:colOff>9541288</xdr:colOff>
      <xdr:row>18</xdr:row>
      <xdr:rowOff>1524000</xdr:rowOff>
    </xdr:to>
    <xdr:pic>
      <xdr:nvPicPr>
        <xdr:cNvPr id="43" name="Grafik 42"/>
        <xdr:cNvPicPr>
          <a:picLocks noChangeAspect="1"/>
        </xdr:cNvPicPr>
      </xdr:nvPicPr>
      <xdr:blipFill>
        <a:blip xmlns:r="http://schemas.openxmlformats.org/officeDocument/2006/relationships" r:embed="rId17"/>
        <a:stretch>
          <a:fillRect/>
        </a:stretch>
      </xdr:blipFill>
      <xdr:spPr>
        <a:xfrm>
          <a:off x="8142143" y="65255775"/>
          <a:ext cx="9333470" cy="1219200"/>
        </a:xfrm>
        <a:prstGeom prst="rect">
          <a:avLst/>
        </a:prstGeom>
      </xdr:spPr>
    </xdr:pic>
    <xdr:clientData/>
  </xdr:twoCellAnchor>
  <xdr:twoCellAnchor editAs="oneCell">
    <xdr:from>
      <xdr:col>3</xdr:col>
      <xdr:colOff>415636</xdr:colOff>
      <xdr:row>19</xdr:row>
      <xdr:rowOff>221672</xdr:rowOff>
    </xdr:from>
    <xdr:to>
      <xdr:col>3</xdr:col>
      <xdr:colOff>8317918</xdr:colOff>
      <xdr:row>19</xdr:row>
      <xdr:rowOff>1842653</xdr:rowOff>
    </xdr:to>
    <xdr:pic>
      <xdr:nvPicPr>
        <xdr:cNvPr id="44" name="Grafik 43"/>
        <xdr:cNvPicPr>
          <a:picLocks noChangeAspect="1"/>
        </xdr:cNvPicPr>
      </xdr:nvPicPr>
      <xdr:blipFill>
        <a:blip xmlns:r="http://schemas.openxmlformats.org/officeDocument/2006/relationships" r:embed="rId18"/>
        <a:stretch>
          <a:fillRect/>
        </a:stretch>
      </xdr:blipFill>
      <xdr:spPr>
        <a:xfrm>
          <a:off x="8349961" y="67153847"/>
          <a:ext cx="7902282" cy="1620981"/>
        </a:xfrm>
        <a:prstGeom prst="rect">
          <a:avLst/>
        </a:prstGeom>
      </xdr:spPr>
    </xdr:pic>
    <xdr:clientData/>
  </xdr:twoCellAnchor>
  <xdr:twoCellAnchor editAs="oneCell">
    <xdr:from>
      <xdr:col>3</xdr:col>
      <xdr:colOff>96982</xdr:colOff>
      <xdr:row>20</xdr:row>
      <xdr:rowOff>290944</xdr:rowOff>
    </xdr:from>
    <xdr:to>
      <xdr:col>4</xdr:col>
      <xdr:colOff>3455351</xdr:colOff>
      <xdr:row>20</xdr:row>
      <xdr:rowOff>886689</xdr:rowOff>
    </xdr:to>
    <xdr:pic>
      <xdr:nvPicPr>
        <xdr:cNvPr id="45" name="Grafik 44"/>
        <xdr:cNvPicPr>
          <a:picLocks noChangeAspect="1"/>
        </xdr:cNvPicPr>
      </xdr:nvPicPr>
      <xdr:blipFill>
        <a:blip xmlns:r="http://schemas.openxmlformats.org/officeDocument/2006/relationships" r:embed="rId19"/>
        <a:stretch>
          <a:fillRect/>
        </a:stretch>
      </xdr:blipFill>
      <xdr:spPr>
        <a:xfrm>
          <a:off x="8031307" y="69432919"/>
          <a:ext cx="16064719" cy="595745"/>
        </a:xfrm>
        <a:prstGeom prst="rect">
          <a:avLst/>
        </a:prstGeom>
      </xdr:spPr>
    </xdr:pic>
    <xdr:clientData/>
  </xdr:twoCellAnchor>
  <xdr:twoCellAnchor editAs="oneCell">
    <xdr:from>
      <xdr:col>3</xdr:col>
      <xdr:colOff>2459181</xdr:colOff>
      <xdr:row>3</xdr:row>
      <xdr:rowOff>17317</xdr:rowOff>
    </xdr:from>
    <xdr:to>
      <xdr:col>3</xdr:col>
      <xdr:colOff>10512136</xdr:colOff>
      <xdr:row>3</xdr:row>
      <xdr:rowOff>4984024</xdr:rowOff>
    </xdr:to>
    <xdr:pic>
      <xdr:nvPicPr>
        <xdr:cNvPr id="46" name="Grafik 45"/>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90908" y="2580408"/>
          <a:ext cx="8052955" cy="4966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304517</xdr:colOff>
      <xdr:row>13</xdr:row>
      <xdr:rowOff>335899</xdr:rowOff>
    </xdr:from>
    <xdr:to>
      <xdr:col>3</xdr:col>
      <xdr:colOff>7064885</xdr:colOff>
      <xdr:row>13</xdr:row>
      <xdr:rowOff>1708794</xdr:rowOff>
    </xdr:to>
    <xdr:pic>
      <xdr:nvPicPr>
        <xdr:cNvPr id="48" name="Grafik 47"/>
        <xdr:cNvPicPr>
          <a:picLocks noChangeAspect="1"/>
        </xdr:cNvPicPr>
      </xdr:nvPicPr>
      <xdr:blipFill>
        <a:blip xmlns:r="http://schemas.openxmlformats.org/officeDocument/2006/relationships" r:embed="rId21"/>
        <a:stretch>
          <a:fillRect/>
        </a:stretch>
      </xdr:blipFill>
      <xdr:spPr>
        <a:xfrm>
          <a:off x="8236244" y="36877263"/>
          <a:ext cx="6760368" cy="1372895"/>
        </a:xfrm>
        <a:prstGeom prst="rect">
          <a:avLst/>
        </a:prstGeom>
        <a:ln>
          <a:solidFill>
            <a:schemeClr val="bg1">
              <a:lumMod val="50000"/>
            </a:schemeClr>
          </a:solidFill>
        </a:ln>
      </xdr:spPr>
    </xdr:pic>
    <xdr:clientData/>
  </xdr:twoCellAnchor>
  <xdr:twoCellAnchor editAs="oneCell">
    <xdr:from>
      <xdr:col>3</xdr:col>
      <xdr:colOff>1032086</xdr:colOff>
      <xdr:row>14</xdr:row>
      <xdr:rowOff>174426</xdr:rowOff>
    </xdr:from>
    <xdr:to>
      <xdr:col>3</xdr:col>
      <xdr:colOff>9212132</xdr:colOff>
      <xdr:row>14</xdr:row>
      <xdr:rowOff>1835630</xdr:rowOff>
    </xdr:to>
    <xdr:pic>
      <xdr:nvPicPr>
        <xdr:cNvPr id="49" name="Grafik 48"/>
        <xdr:cNvPicPr>
          <a:picLocks noChangeAspect="1"/>
        </xdr:cNvPicPr>
      </xdr:nvPicPr>
      <xdr:blipFill>
        <a:blip xmlns:r="http://schemas.openxmlformats.org/officeDocument/2006/relationships" r:embed="rId22"/>
        <a:stretch>
          <a:fillRect/>
        </a:stretch>
      </xdr:blipFill>
      <xdr:spPr>
        <a:xfrm>
          <a:off x="8963813" y="38915199"/>
          <a:ext cx="8180046" cy="1661204"/>
        </a:xfrm>
        <a:prstGeom prst="rect">
          <a:avLst/>
        </a:prstGeom>
        <a:ln>
          <a:solidFill>
            <a:schemeClr val="bg1">
              <a:lumMod val="50000"/>
            </a:schemeClr>
          </a:solidFill>
        </a:ln>
      </xdr:spPr>
    </xdr:pic>
    <xdr:clientData/>
  </xdr:twoCellAnchor>
  <xdr:twoCellAnchor editAs="oneCell">
    <xdr:from>
      <xdr:col>3</xdr:col>
      <xdr:colOff>330180</xdr:colOff>
      <xdr:row>15</xdr:row>
      <xdr:rowOff>838755</xdr:rowOff>
    </xdr:from>
    <xdr:to>
      <xdr:col>3</xdr:col>
      <xdr:colOff>7766585</xdr:colOff>
      <xdr:row>15</xdr:row>
      <xdr:rowOff>2348940</xdr:rowOff>
    </xdr:to>
    <xdr:pic>
      <xdr:nvPicPr>
        <xdr:cNvPr id="50" name="Grafik 49"/>
        <xdr:cNvPicPr>
          <a:picLocks noChangeAspect="1"/>
        </xdr:cNvPicPr>
      </xdr:nvPicPr>
      <xdr:blipFill>
        <a:blip xmlns:r="http://schemas.openxmlformats.org/officeDocument/2006/relationships" r:embed="rId23"/>
        <a:stretch>
          <a:fillRect/>
        </a:stretch>
      </xdr:blipFill>
      <xdr:spPr>
        <a:xfrm>
          <a:off x="8261907" y="44463255"/>
          <a:ext cx="7436405" cy="1510185"/>
        </a:xfrm>
        <a:prstGeom prst="rect">
          <a:avLst/>
        </a:prstGeom>
        <a:ln>
          <a:solidFill>
            <a:schemeClr val="bg1">
              <a:lumMod val="50000"/>
            </a:schemeClr>
          </a:solidFill>
        </a:ln>
      </xdr:spPr>
    </xdr:pic>
    <xdr:clientData/>
  </xdr:twoCellAnchor>
  <xdr:twoCellAnchor editAs="oneCell">
    <xdr:from>
      <xdr:col>3</xdr:col>
      <xdr:colOff>9608068</xdr:colOff>
      <xdr:row>15</xdr:row>
      <xdr:rowOff>567343</xdr:rowOff>
    </xdr:from>
    <xdr:to>
      <xdr:col>3</xdr:col>
      <xdr:colOff>11843967</xdr:colOff>
      <xdr:row>15</xdr:row>
      <xdr:rowOff>2411383</xdr:rowOff>
    </xdr:to>
    <xdr:pic>
      <xdr:nvPicPr>
        <xdr:cNvPr id="51" name="Grafik 50"/>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7539795" y="44191843"/>
          <a:ext cx="2235899" cy="184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791094</xdr:colOff>
      <xdr:row>14</xdr:row>
      <xdr:rowOff>2995786</xdr:rowOff>
    </xdr:from>
    <xdr:to>
      <xdr:col>3</xdr:col>
      <xdr:colOff>9676014</xdr:colOff>
      <xdr:row>14</xdr:row>
      <xdr:rowOff>4525501</xdr:rowOff>
    </xdr:to>
    <xdr:pic>
      <xdr:nvPicPr>
        <xdr:cNvPr id="52" name="Grafik 5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722821" y="41736559"/>
          <a:ext cx="8884920" cy="1529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7_Abteilung%20PPE\01_Kostenstellenplan\Kostenstellenplan%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ocalData\cdb_edit\E-100.5%20Sp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luebke\AppData\Local\Microsoft\Windows\INetCache\Content.Outlook\O2214J3I\E-100.5%20Spe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ocalData\cdb_view\D03215739-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arens\AppData\Local\Microsoft\Windows\Temporary%20Internet%20Files\Content.Outlook\OJTXBCLT\new%20I-100%205%20Spec_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Bereiche"/>
    </sheetNames>
    <sheetDataSet>
      <sheetData sheetId="0"/>
      <sheetData sheetId="1">
        <row r="5">
          <cell r="E5" t="str">
            <v>PPU1</v>
          </cell>
          <cell r="G5" t="str">
            <v>H. Schaake, H. Wientzek</v>
          </cell>
        </row>
        <row r="6">
          <cell r="E6" t="str">
            <v>PPU2</v>
          </cell>
          <cell r="G6" t="str">
            <v>H. Milicevic</v>
          </cell>
        </row>
        <row r="7">
          <cell r="E7" t="str">
            <v>PPS1</v>
          </cell>
          <cell r="G7" t="str">
            <v>H. Kaya</v>
          </cell>
        </row>
        <row r="8">
          <cell r="E8" t="str">
            <v>PPS2</v>
          </cell>
          <cell r="G8" t="str">
            <v>H. Kutlu</v>
          </cell>
        </row>
        <row r="9">
          <cell r="E9" t="str">
            <v>PPS3</v>
          </cell>
          <cell r="G9" t="str">
            <v>H. Kunkowski</v>
          </cell>
        </row>
        <row r="10">
          <cell r="E10" t="str">
            <v>PO</v>
          </cell>
          <cell r="G10" t="str">
            <v>H. Trapp</v>
          </cell>
        </row>
        <row r="11">
          <cell r="E11" t="str">
            <v>PH</v>
          </cell>
          <cell r="G11" t="str">
            <v>H. Hermes. H. Tahiri</v>
          </cell>
        </row>
        <row r="14">
          <cell r="E14" t="str">
            <v>H. Keller</v>
          </cell>
          <cell r="G14" t="str">
            <v>Arc Welding Robots</v>
          </cell>
        </row>
        <row r="15">
          <cell r="E15" t="str">
            <v>H. Kranklader</v>
          </cell>
          <cell r="G15" t="str">
            <v>Automated press welders</v>
          </cell>
        </row>
        <row r="16">
          <cell r="E16" t="str">
            <v>H. Müller</v>
          </cell>
          <cell r="G16" t="str">
            <v>Coating</v>
          </cell>
        </row>
        <row r="17">
          <cell r="G17" t="str">
            <v>Hot forming lines</v>
          </cell>
        </row>
        <row r="18">
          <cell r="G18" t="str">
            <v>Laser cutting</v>
          </cell>
        </row>
        <row r="19">
          <cell r="G19" t="str">
            <v>Manual assembling</v>
          </cell>
        </row>
        <row r="20">
          <cell r="G20" t="str">
            <v>Other machines</v>
          </cell>
        </row>
        <row r="21">
          <cell r="G21" t="str">
            <v>Press Welders Manual</v>
          </cell>
        </row>
        <row r="22">
          <cell r="G22" t="str">
            <v>Presses Automated Hydr. &gt;=250 t</v>
          </cell>
        </row>
        <row r="23">
          <cell r="G23" t="str">
            <v>Presses Blanking</v>
          </cell>
        </row>
        <row r="24">
          <cell r="G24" t="str">
            <v>Presses Manual Hydraulic &lt;500 t</v>
          </cell>
        </row>
        <row r="25">
          <cell r="G25" t="str">
            <v>Presses Manual Hydraulic &gt;=500 t</v>
          </cell>
        </row>
        <row r="26">
          <cell r="G26" t="str">
            <v>Presses Manual Mech. &lt;250 t</v>
          </cell>
        </row>
        <row r="27">
          <cell r="G27" t="str">
            <v>Presses Manual Mech. &gt;=250 t</v>
          </cell>
        </row>
        <row r="28">
          <cell r="G28" t="str">
            <v>Presses Transfer &gt;=630 t</v>
          </cell>
        </row>
        <row r="29">
          <cell r="G29" t="str">
            <v>Spot Welders Manual</v>
          </cell>
        </row>
        <row r="30">
          <cell r="G30" t="str">
            <v>Spot Welding Robots</v>
          </cell>
        </row>
        <row r="31">
          <cell r="G31" t="str">
            <v>Welding Lines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Lists"/>
      <sheetName val="Norms"/>
      <sheetName val="Pre-serial production"/>
      <sheetName val="2D data"/>
      <sheetName val="3D data"/>
      <sheetName val="BOM"/>
      <sheetName val="Task"/>
      <sheetName val="Guaranteed characteristics"/>
      <sheetName val="Acceptance procedure"/>
      <sheetName val="ARC welding process"/>
      <sheetName val="Spot welding process"/>
      <sheetName val="Cycle time analysis"/>
      <sheetName val="KA spec"/>
      <sheetName val="Equipment"/>
      <sheetName val="Painting"/>
      <sheetName val="Project components machine"/>
      <sheetName val="Ergonomics"/>
      <sheetName val="KAPS"/>
      <sheetName val="Components fixture"/>
      <sheetName val="Machine layout"/>
      <sheetName val="Fixture layout"/>
      <sheetName val="Language"/>
      <sheetName val="Tabelle3"/>
    </sheetNames>
    <sheetDataSet>
      <sheetData sheetId="0"/>
      <sheetData sheetId="1">
        <row r="8">
          <cell r="B8" t="str">
            <v>Kirchhoff Automotive Chongqing Co., Ltd.</v>
          </cell>
        </row>
        <row r="66">
          <cell r="B66" t="str">
            <v>Yes</v>
          </cell>
        </row>
        <row r="67">
          <cell r="B67" t="str">
            <v>No</v>
          </cell>
        </row>
        <row r="77">
          <cell r="B77">
            <v>1000</v>
          </cell>
        </row>
        <row r="78">
          <cell r="B78">
            <v>1600</v>
          </cell>
        </row>
        <row r="79">
          <cell r="B79">
            <v>2000</v>
          </cell>
        </row>
        <row r="80">
          <cell r="B80">
            <v>2500</v>
          </cell>
        </row>
        <row r="90">
          <cell r="B90" t="str">
            <v>Blue</v>
          </cell>
        </row>
        <row r="91">
          <cell r="B91" t="str">
            <v>Orange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Lists"/>
      <sheetName val="Norms"/>
      <sheetName val="Pre-serial production"/>
      <sheetName val="2D data"/>
      <sheetName val="3D data"/>
      <sheetName val="BOM"/>
      <sheetName val="Task"/>
      <sheetName val="Guaranteed characteristics"/>
      <sheetName val="Acceptance procedure"/>
      <sheetName val="ARC welding process"/>
      <sheetName val="Spot welding process"/>
      <sheetName val="Cycle time analysis"/>
      <sheetName val="KA spec"/>
      <sheetName val="Equipment"/>
      <sheetName val="Painting"/>
      <sheetName val="Project components machine"/>
      <sheetName val="Ergonomics"/>
      <sheetName val="KAPS"/>
      <sheetName val="Components fixture"/>
      <sheetName val="Machine layout"/>
      <sheetName val="Fixture layout"/>
      <sheetName val="Language"/>
    </sheetNames>
    <sheetDataSet>
      <sheetData sheetId="0"/>
      <sheetData sheetId="1">
        <row r="8">
          <cell r="B8" t="str">
            <v>Kirchhoff Automotive Chongqing Co., Ltd.</v>
          </cell>
        </row>
        <row r="66">
          <cell r="B66" t="str">
            <v>Yes</v>
          </cell>
        </row>
        <row r="67">
          <cell r="B67" t="str">
            <v>No</v>
          </cell>
        </row>
        <row r="77">
          <cell r="B77">
            <v>1000</v>
          </cell>
        </row>
        <row r="78">
          <cell r="B78">
            <v>1600</v>
          </cell>
        </row>
        <row r="79">
          <cell r="B79">
            <v>2000</v>
          </cell>
        </row>
        <row r="80">
          <cell r="B80">
            <v>2500</v>
          </cell>
        </row>
        <row r="90">
          <cell r="B90" t="str">
            <v>Blue</v>
          </cell>
        </row>
        <row r="91">
          <cell r="B91" t="str">
            <v>Orange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Basics RFQ"/>
      <sheetName val="Basics Spec"/>
      <sheetName val="2D data"/>
      <sheetName val="3D data"/>
      <sheetName val="Norms"/>
      <sheetName val="BOM"/>
      <sheetName val="Pre-serial production"/>
      <sheetName val="Task"/>
      <sheetName val="ARC welding process"/>
      <sheetName val="Spot welding process"/>
      <sheetName val="Cycle time analysis"/>
      <sheetName val="Guaranteed characteristics"/>
      <sheetName val="Acceptance procedure"/>
      <sheetName val="Project components machine"/>
      <sheetName val="Machine layout"/>
      <sheetName val="Components fixture"/>
      <sheetName val="Fixture layout"/>
      <sheetName val="Price split invest KA spec"/>
      <sheetName val="Price split tooling KA spec"/>
      <sheetName val="Address Plants"/>
      <sheetName val="Plants"/>
      <sheetName val="Nahtarten"/>
      <sheetName val="Payment terms"/>
      <sheetName val="Machine Compon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ow r="21">
          <cell r="B21" t="str">
            <v>ABB</v>
          </cell>
          <cell r="C21" t="str">
            <v>Fronius</v>
          </cell>
          <cell r="D21" t="str">
            <v>Fronius Basic System</v>
          </cell>
        </row>
        <row r="22">
          <cell r="B22" t="str">
            <v>FANUC</v>
          </cell>
          <cell r="C22" t="str">
            <v>Panasonic</v>
          </cell>
          <cell r="D22" t="str">
            <v>Fronius Advance System</v>
          </cell>
        </row>
        <row r="23">
          <cell r="B23" t="str">
            <v>KUKA</v>
          </cell>
          <cell r="C23" t="str">
            <v>SKS</v>
          </cell>
          <cell r="D23" t="str">
            <v>Fronius Professional System</v>
          </cell>
        </row>
        <row r="24">
          <cell r="B24" t="str">
            <v>Panasonic</v>
          </cell>
          <cell r="D24" t="str">
            <v>Panasonic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RFQ"/>
      <sheetName val="Basics Spec"/>
      <sheetName val="2D data"/>
      <sheetName val="3D data"/>
      <sheetName val="BOM"/>
      <sheetName val="Norms"/>
      <sheetName val="Pre-serial production"/>
      <sheetName val="Task"/>
      <sheetName val="ARC welding process"/>
      <sheetName val="Spot welding process"/>
      <sheetName val="Cycle time analysis"/>
      <sheetName val="Ergonomics"/>
      <sheetName val="KAPS"/>
      <sheetName val="Guaranteed characteristics"/>
      <sheetName val="Acceptance procedure"/>
      <sheetName val="KA spec"/>
      <sheetName val="Equipment"/>
      <sheetName val="Painting"/>
      <sheetName val="Contractor´s spec"/>
      <sheetName val="Project components machine"/>
      <sheetName val="Machine layout"/>
      <sheetName val="Components fixture"/>
      <sheetName val="Fixture layout"/>
      <sheetName val="Price split invest KA spec"/>
      <sheetName val="Price split tooling KA spec"/>
      <sheetName val="Price split invest contr. spec"/>
      <sheetName val="Price split tooling contr. spec"/>
      <sheetName val="Nahtarten"/>
      <sheetName val="Tabelle3"/>
      <sheetName val="Adresses"/>
      <sheetName val="Robots"/>
      <sheetName val="Contact persons"/>
      <sheetName val="Payment ter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A2" t="str">
            <v>ABB</v>
          </cell>
        </row>
        <row r="3">
          <cell r="A3" t="str">
            <v>Fanuc</v>
          </cell>
        </row>
        <row r="4">
          <cell r="A4" t="str">
            <v>Panasonic</v>
          </cell>
        </row>
      </sheetData>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E27"/>
  <sheetViews>
    <sheetView zoomScale="55" zoomScaleNormal="55" workbookViewId="0">
      <selection activeCell="F4" sqref="F4"/>
    </sheetView>
  </sheetViews>
  <sheetFormatPr baseColWidth="10" defaultColWidth="8" defaultRowHeight="14.25"/>
  <cols>
    <col min="1" max="1" width="3" style="46" customWidth="1"/>
    <col min="2" max="2" width="4.75" style="46" customWidth="1"/>
    <col min="3" max="3" width="96.375" style="46" customWidth="1"/>
    <col min="4" max="4" width="166.75" style="46" customWidth="1"/>
    <col min="5" max="5" width="55.375" style="46" customWidth="1"/>
    <col min="6" max="16384" width="8" style="46"/>
  </cols>
  <sheetData>
    <row r="1" spans="2:5" ht="15" thickBot="1"/>
    <row r="2" spans="2:5" ht="25.5">
      <c r="B2" s="56" t="s">
        <v>157</v>
      </c>
      <c r="C2" s="57"/>
      <c r="D2" s="57"/>
      <c r="E2" s="58"/>
    </row>
    <row r="3" spans="2:5" ht="160.9" customHeight="1">
      <c r="B3" s="51">
        <v>1</v>
      </c>
      <c r="C3" s="47" t="s">
        <v>175</v>
      </c>
      <c r="D3" s="61"/>
      <c r="E3" s="62"/>
    </row>
    <row r="4" spans="2:5" ht="409.5" customHeight="1">
      <c r="B4" s="50">
        <v>2</v>
      </c>
      <c r="C4" s="47" t="s">
        <v>220</v>
      </c>
      <c r="D4" s="59"/>
      <c r="E4" s="60"/>
    </row>
    <row r="5" spans="2:5" ht="409.5" customHeight="1">
      <c r="B5" s="51">
        <v>3</v>
      </c>
      <c r="C5" s="47" t="s">
        <v>173</v>
      </c>
      <c r="D5" s="59"/>
      <c r="E5" s="60"/>
    </row>
    <row r="6" spans="2:5" ht="171.75" customHeight="1">
      <c r="B6" s="50">
        <v>4</v>
      </c>
      <c r="C6" s="47" t="s">
        <v>169</v>
      </c>
      <c r="D6" s="59"/>
      <c r="E6" s="60"/>
    </row>
    <row r="7" spans="2:5" ht="409.15" customHeight="1">
      <c r="B7" s="63">
        <v>5</v>
      </c>
      <c r="C7" s="64" t="s">
        <v>176</v>
      </c>
      <c r="D7" s="59"/>
      <c r="E7" s="60"/>
    </row>
    <row r="8" spans="2:5" ht="253.15" customHeight="1">
      <c r="B8" s="63"/>
      <c r="C8" s="64"/>
      <c r="D8" s="59"/>
      <c r="E8" s="60"/>
    </row>
    <row r="9" spans="2:5" ht="409.15" customHeight="1">
      <c r="B9" s="50">
        <v>6</v>
      </c>
      <c r="C9" s="48" t="s">
        <v>177</v>
      </c>
      <c r="D9" s="59"/>
      <c r="E9" s="60"/>
    </row>
    <row r="10" spans="2:5" ht="149.44999999999999" customHeight="1">
      <c r="B10" s="50">
        <v>7</v>
      </c>
      <c r="C10" s="48" t="s">
        <v>178</v>
      </c>
      <c r="D10" s="59"/>
      <c r="E10" s="60"/>
    </row>
    <row r="11" spans="2:5" ht="141.6" customHeight="1">
      <c r="B11" s="50">
        <v>8</v>
      </c>
      <c r="C11" s="48" t="s">
        <v>179</v>
      </c>
      <c r="D11" s="59"/>
      <c r="E11" s="60"/>
    </row>
    <row r="12" spans="2:5" ht="209.45" customHeight="1">
      <c r="B12" s="50">
        <v>9</v>
      </c>
      <c r="C12" s="48" t="s">
        <v>180</v>
      </c>
      <c r="D12" s="59"/>
      <c r="E12" s="60"/>
    </row>
    <row r="13" spans="2:5" ht="131.25">
      <c r="B13" s="50">
        <v>10</v>
      </c>
      <c r="C13" s="48" t="s">
        <v>181</v>
      </c>
      <c r="D13" s="59"/>
      <c r="E13" s="60"/>
    </row>
    <row r="14" spans="2:5" ht="135" customHeight="1">
      <c r="B14" s="50">
        <v>11</v>
      </c>
      <c r="C14" s="48" t="s">
        <v>183</v>
      </c>
      <c r="D14" s="59"/>
      <c r="E14" s="60"/>
    </row>
    <row r="15" spans="2:5" ht="173.45" customHeight="1">
      <c r="B15" s="50">
        <v>12</v>
      </c>
      <c r="C15" s="48" t="s">
        <v>182</v>
      </c>
      <c r="D15" s="59"/>
      <c r="E15" s="60"/>
    </row>
    <row r="16" spans="2:5" ht="384.75" customHeight="1">
      <c r="B16" s="50">
        <v>13</v>
      </c>
      <c r="C16" s="48" t="s">
        <v>197</v>
      </c>
      <c r="D16" s="59"/>
      <c r="E16" s="60"/>
    </row>
    <row r="17" spans="2:5" ht="247.9" customHeight="1">
      <c r="B17" s="50">
        <v>14</v>
      </c>
      <c r="C17" s="48" t="s">
        <v>185</v>
      </c>
      <c r="D17" s="59"/>
      <c r="E17" s="60"/>
    </row>
    <row r="18" spans="2:5" ht="228" customHeight="1">
      <c r="B18" s="50">
        <v>15</v>
      </c>
      <c r="C18" s="48" t="s">
        <v>184</v>
      </c>
      <c r="D18" s="59"/>
      <c r="E18" s="60"/>
    </row>
    <row r="19" spans="2:5" ht="272.45" customHeight="1">
      <c r="B19" s="50">
        <v>16</v>
      </c>
      <c r="C19" s="48" t="s">
        <v>186</v>
      </c>
      <c r="D19" s="59"/>
      <c r="E19" s="60"/>
    </row>
    <row r="20" spans="2:5" ht="175.15" customHeight="1">
      <c r="B20" s="50">
        <v>17</v>
      </c>
      <c r="C20" s="48" t="s">
        <v>187</v>
      </c>
      <c r="D20" s="59"/>
      <c r="E20" s="60"/>
    </row>
    <row r="21" spans="2:5" ht="223.9" customHeight="1">
      <c r="B21" s="50">
        <v>18</v>
      </c>
      <c r="C21" s="48" t="s">
        <v>188</v>
      </c>
      <c r="D21" s="59"/>
      <c r="E21" s="60"/>
    </row>
    <row r="22" spans="2:5" ht="214.9" customHeight="1">
      <c r="B22" s="50">
        <v>19</v>
      </c>
      <c r="C22" s="48" t="s">
        <v>189</v>
      </c>
      <c r="D22" s="59"/>
      <c r="E22" s="60"/>
    </row>
    <row r="23" spans="2:5" ht="168" customHeight="1">
      <c r="B23" s="50">
        <v>20</v>
      </c>
      <c r="C23" s="48" t="s">
        <v>190</v>
      </c>
      <c r="D23" s="59"/>
      <c r="E23" s="60"/>
    </row>
    <row r="24" spans="2:5" ht="156" customHeight="1">
      <c r="B24" s="50">
        <v>21</v>
      </c>
      <c r="C24" s="48" t="s">
        <v>191</v>
      </c>
      <c r="D24" s="59"/>
      <c r="E24" s="60"/>
    </row>
    <row r="25" spans="2:5" ht="174" customHeight="1">
      <c r="B25" s="50">
        <v>22</v>
      </c>
      <c r="C25" s="48" t="s">
        <v>192</v>
      </c>
      <c r="D25" s="59"/>
      <c r="E25" s="60"/>
    </row>
    <row r="26" spans="2:5" ht="167.25" customHeight="1">
      <c r="B26" s="50">
        <v>23</v>
      </c>
      <c r="C26" s="48" t="s">
        <v>193</v>
      </c>
      <c r="D26" s="59"/>
      <c r="E26" s="60"/>
    </row>
    <row r="27" spans="2:5" ht="351.75" customHeight="1" thickBot="1">
      <c r="B27" s="50">
        <v>24</v>
      </c>
      <c r="C27" s="49" t="s">
        <v>196</v>
      </c>
      <c r="D27" s="65"/>
      <c r="E27" s="66"/>
    </row>
  </sheetData>
  <mergeCells count="27">
    <mergeCell ref="D26:E26"/>
    <mergeCell ref="D27:E27"/>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 ref="D7:E8"/>
    <mergeCell ref="B7:B8"/>
    <mergeCell ref="C7:C8"/>
    <mergeCell ref="D9:E9"/>
    <mergeCell ref="D10:E10"/>
    <mergeCell ref="B2:E2"/>
    <mergeCell ref="D4:E4"/>
    <mergeCell ref="D6:E6"/>
    <mergeCell ref="D5:E5"/>
    <mergeCell ref="D3:E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I17"/>
  <sheetViews>
    <sheetView zoomScale="115" zoomScaleNormal="115" zoomScaleSheetLayoutView="120" zoomScalePageLayoutView="160" workbookViewId="0">
      <selection activeCell="N10" sqref="N10"/>
    </sheetView>
  </sheetViews>
  <sheetFormatPr baseColWidth="10" defaultColWidth="8.75" defaultRowHeight="16.5"/>
  <cols>
    <col min="1" max="1" width="11.375" customWidth="1"/>
    <col min="2" max="2" width="12.75" customWidth="1"/>
    <col min="3" max="3" width="16.875" bestFit="1" customWidth="1"/>
    <col min="4" max="4" width="16" customWidth="1"/>
    <col min="5" max="5" width="21.25" customWidth="1"/>
    <col min="6" max="6" width="11.5" customWidth="1"/>
    <col min="7" max="7" width="23.125" customWidth="1"/>
    <col min="8" max="8" width="17.125" customWidth="1"/>
  </cols>
  <sheetData>
    <row r="1" spans="1:8" ht="13.5" customHeight="1">
      <c r="A1" s="111" t="s">
        <v>1</v>
      </c>
      <c r="B1" s="76"/>
      <c r="C1" s="76"/>
      <c r="D1" s="111" t="s">
        <v>0</v>
      </c>
      <c r="E1" s="76"/>
      <c r="F1" s="76"/>
      <c r="G1" s="76"/>
      <c r="H1" s="119" t="s">
        <v>23</v>
      </c>
    </row>
    <row r="2" spans="1:8" ht="68.25" customHeight="1" thickBot="1">
      <c r="A2" s="130" t="s">
        <v>170</v>
      </c>
      <c r="B2" s="131"/>
      <c r="C2" s="131"/>
      <c r="D2" s="138">
        <v>1234</v>
      </c>
      <c r="E2" s="139"/>
      <c r="F2" s="139"/>
      <c r="G2" s="139"/>
      <c r="H2" s="120"/>
    </row>
    <row r="3" spans="1:8" ht="13.5" customHeight="1">
      <c r="A3" s="121" t="s">
        <v>12</v>
      </c>
      <c r="B3" s="129">
        <v>4800000039</v>
      </c>
      <c r="C3" s="129"/>
      <c r="D3" s="111" t="s">
        <v>4</v>
      </c>
      <c r="E3" s="76"/>
      <c r="F3" s="76"/>
      <c r="G3" s="76"/>
      <c r="H3" s="77"/>
    </row>
    <row r="4" spans="1:8" ht="14.25" customHeight="1">
      <c r="A4" s="122"/>
      <c r="B4" s="117"/>
      <c r="C4" s="117"/>
      <c r="D4" s="135" t="s">
        <v>194</v>
      </c>
      <c r="E4" s="136"/>
      <c r="F4" s="136"/>
      <c r="G4" s="136"/>
      <c r="H4" s="137"/>
    </row>
    <row r="5" spans="1:8" ht="13.5" customHeight="1" thickBot="1">
      <c r="A5" s="123" t="str">
        <f>"*N"&amp;UPPER(B3)&amp;"*"</f>
        <v>*N4800000039*</v>
      </c>
      <c r="B5" s="124"/>
      <c r="C5" s="124"/>
      <c r="D5" s="132" t="s">
        <v>195</v>
      </c>
      <c r="E5" s="133"/>
      <c r="F5" s="133"/>
      <c r="G5" s="133"/>
      <c r="H5" s="134"/>
    </row>
    <row r="6" spans="1:8" ht="13.5" customHeight="1">
      <c r="A6" s="125"/>
      <c r="B6" s="126"/>
      <c r="C6" s="126"/>
      <c r="D6" s="111" t="s">
        <v>2</v>
      </c>
      <c r="E6" s="76"/>
      <c r="F6" s="76"/>
      <c r="G6" s="76"/>
      <c r="H6" s="77"/>
    </row>
    <row r="7" spans="1:8" ht="27.75" customHeight="1" thickBot="1">
      <c r="A7" s="127"/>
      <c r="B7" s="128"/>
      <c r="C7" s="126"/>
      <c r="D7" s="116" t="s">
        <v>17</v>
      </c>
      <c r="E7" s="117"/>
      <c r="F7" s="117"/>
      <c r="G7" s="117"/>
      <c r="H7" s="118"/>
    </row>
    <row r="8" spans="1:8" ht="13.5" customHeight="1">
      <c r="A8" s="111" t="s">
        <v>24</v>
      </c>
      <c r="B8" s="76"/>
      <c r="C8" s="111" t="s">
        <v>13</v>
      </c>
      <c r="D8" s="76"/>
      <c r="E8" s="76"/>
      <c r="F8" s="76"/>
      <c r="G8" s="76"/>
      <c r="H8" s="77"/>
    </row>
    <row r="9" spans="1:8" ht="43.5" customHeight="1">
      <c r="A9" s="114">
        <v>10</v>
      </c>
      <c r="B9" s="115"/>
      <c r="C9" s="105">
        <v>123454000101</v>
      </c>
      <c r="D9" s="106"/>
      <c r="E9" s="106"/>
      <c r="F9" s="106"/>
      <c r="G9" s="106"/>
      <c r="H9" s="107"/>
    </row>
    <row r="10" spans="1:8" ht="51.75" customHeight="1" thickBot="1">
      <c r="A10" s="112" t="str">
        <f>"*"&amp;UPPER(A9)&amp;"*"</f>
        <v>*10*</v>
      </c>
      <c r="B10" s="113"/>
      <c r="C10" s="108" t="str">
        <f>"*"&amp;UPPER(C9)&amp;"*"</f>
        <v>*123454000101*</v>
      </c>
      <c r="D10" s="109"/>
      <c r="E10" s="109"/>
      <c r="F10" s="109"/>
      <c r="G10" s="109"/>
      <c r="H10" s="110"/>
    </row>
    <row r="11" spans="1:8" ht="13.5" customHeight="1">
      <c r="A11" s="90" t="s">
        <v>171</v>
      </c>
      <c r="B11" s="91"/>
      <c r="C11" s="43" t="s">
        <v>25</v>
      </c>
      <c r="D11" s="44" t="s">
        <v>14</v>
      </c>
      <c r="E11" s="45" t="s">
        <v>18</v>
      </c>
      <c r="F11" s="72" t="s">
        <v>19</v>
      </c>
      <c r="G11" s="72"/>
      <c r="H11" s="73"/>
    </row>
    <row r="12" spans="1:8" ht="36.75" customHeight="1" thickBot="1">
      <c r="A12" s="103">
        <v>100</v>
      </c>
      <c r="B12" s="104"/>
      <c r="C12" s="16" t="s">
        <v>3</v>
      </c>
      <c r="D12" s="13" t="s">
        <v>174</v>
      </c>
      <c r="E12" s="14" t="s">
        <v>22</v>
      </c>
      <c r="F12" s="74" t="s">
        <v>198</v>
      </c>
      <c r="G12" s="74"/>
      <c r="H12" s="75"/>
    </row>
    <row r="13" spans="1:8" ht="13.5" customHeight="1">
      <c r="A13" s="83" t="str">
        <f>"*"&amp;UPPER(A12)&amp;"*"</f>
        <v>*100*</v>
      </c>
      <c r="B13" s="84"/>
      <c r="C13" s="92" t="s">
        <v>26</v>
      </c>
      <c r="D13" s="93"/>
      <c r="E13" s="94"/>
      <c r="F13" s="76" t="s">
        <v>20</v>
      </c>
      <c r="G13" s="76"/>
      <c r="H13" s="77"/>
    </row>
    <row r="14" spans="1:8" ht="46.5" thickBot="1">
      <c r="A14" s="85"/>
      <c r="B14" s="86"/>
      <c r="C14" s="97" t="str">
        <f>"*"&amp;C12&amp;""&amp;UPPER(D12)&amp;""&amp;UPPER(E12)&amp;"*"</f>
        <v>*SLT341901K*</v>
      </c>
      <c r="D14" s="98"/>
      <c r="E14" s="99"/>
      <c r="F14" s="78">
        <v>42114</v>
      </c>
      <c r="G14" s="78"/>
      <c r="H14" s="79"/>
    </row>
    <row r="15" spans="1:8" ht="21" customHeight="1" thickBot="1">
      <c r="A15" s="100" t="s">
        <v>172</v>
      </c>
      <c r="B15" s="101"/>
      <c r="C15" s="101"/>
      <c r="D15" s="101"/>
      <c r="E15" s="102"/>
      <c r="F15" s="15" t="s">
        <v>21</v>
      </c>
      <c r="G15" s="95">
        <v>1234567891</v>
      </c>
      <c r="H15" s="96"/>
    </row>
    <row r="16" spans="1:8" s="12" customFormat="1" ht="39" customHeight="1" thickBot="1">
      <c r="A16" s="87" t="s">
        <v>199</v>
      </c>
      <c r="B16" s="88"/>
      <c r="C16" s="88"/>
      <c r="D16" s="88"/>
      <c r="E16" s="89"/>
      <c r="F16" s="80" t="str">
        <f>"*"&amp;UPPER(G15)&amp;"*"</f>
        <v>*1234567891*</v>
      </c>
      <c r="G16" s="81"/>
      <c r="H16" s="82"/>
    </row>
    <row r="17" spans="1:9" ht="26.25" customHeight="1" thickBot="1">
      <c r="A17" s="67" t="s">
        <v>15</v>
      </c>
      <c r="B17" s="68"/>
      <c r="C17" s="68"/>
      <c r="D17" s="69" t="s">
        <v>16</v>
      </c>
      <c r="E17" s="70"/>
      <c r="F17" s="70"/>
      <c r="G17" s="70"/>
      <c r="H17" s="71"/>
      <c r="I17" s="11"/>
    </row>
  </sheetData>
  <sheetProtection selectLockedCells="1"/>
  <mergeCells count="34">
    <mergeCell ref="D6:H6"/>
    <mergeCell ref="D7:H7"/>
    <mergeCell ref="H1:H2"/>
    <mergeCell ref="D3:H3"/>
    <mergeCell ref="A3:A4"/>
    <mergeCell ref="A5:C7"/>
    <mergeCell ref="A1:C1"/>
    <mergeCell ref="B3:C4"/>
    <mergeCell ref="A2:C2"/>
    <mergeCell ref="D5:H5"/>
    <mergeCell ref="D4:H4"/>
    <mergeCell ref="D1:G1"/>
    <mergeCell ref="D2:G2"/>
    <mergeCell ref="C9:H9"/>
    <mergeCell ref="C10:H10"/>
    <mergeCell ref="C8:H8"/>
    <mergeCell ref="A10:B10"/>
    <mergeCell ref="A8:B8"/>
    <mergeCell ref="A9:B9"/>
    <mergeCell ref="A17:C17"/>
    <mergeCell ref="D17:H17"/>
    <mergeCell ref="F11:H11"/>
    <mergeCell ref="F12:H12"/>
    <mergeCell ref="F13:H13"/>
    <mergeCell ref="F14:H14"/>
    <mergeCell ref="F16:H16"/>
    <mergeCell ref="A13:B14"/>
    <mergeCell ref="A16:E16"/>
    <mergeCell ref="A11:B11"/>
    <mergeCell ref="C13:E13"/>
    <mergeCell ref="G15:H15"/>
    <mergeCell ref="C14:E14"/>
    <mergeCell ref="A15:E15"/>
    <mergeCell ref="A12:B12"/>
  </mergeCells>
  <dataValidations xWindow="1100" yWindow="501" count="6">
    <dataValidation type="whole" allowBlank="1" showInputMessage="1" showErrorMessage="1" prompt="The SAP Order Nr. is always 10 digits long." sqref="B3:C4">
      <formula1>4000000000</formula1>
      <formula2>9999999999</formula2>
    </dataValidation>
    <dataValidation type="whole" allowBlank="1" showInputMessage="1" showErrorMessage="1" promptTitle="How to fill out Project Number" prompt="Please enter the Project Number without ans symbols, letters or spaces:_x000a__x000a_e.g. for Project P*1998 please enter only 1998" sqref="D2:G2">
      <formula1>0</formula1>
      <formula2>99999</formula2>
    </dataValidation>
    <dataValidation type="whole" allowBlank="1" showInputMessage="1" showErrorMessage="1" sqref="A9:B9">
      <formula1>10</formula1>
      <formula2>1000</formula2>
    </dataValidation>
    <dataValidation type="whole" allowBlank="1" showInputMessage="1" showErrorMessage="1" sqref="A12:B12">
      <formula1>1</formula1>
      <formula2>10000</formula2>
    </dataValidation>
    <dataValidation type="textLength" operator="lessThanOrEqual" allowBlank="1" showInputMessage="1" showErrorMessage="1" prompt="A maximum of 16 characters is allowed" sqref="G15:H15">
      <formula1>16</formula1>
    </dataValidation>
    <dataValidation type="whole" allowBlank="1" showInputMessage="1" showErrorMessage="1" promptTitle="How to enter the KA Number" prompt="Please enter the KA Number withouth any symbols, letters or spaces._x000a__x000a_e.g. for KA 12345.40.001.01 enter only 123454000101_x000a__x000a_Please crosscheck with the responsible tooling engineer the right index before sendind of parts." sqref="C9:H9">
      <formula1>10000000000</formula1>
      <formula2>999999999999</formula2>
    </dataValidation>
  </dataValidations>
  <pageMargins left="0.19685039370078741" right="0.19685039370078741" top="0.19685039370078741" bottom="0.19685039370078741" header="0.19685039370078741" footer="0.19685039370078741"/>
  <pageSetup paperSize="11" scale="87" orientation="landscape" r:id="rId1"/>
  <legacyDrawing r:id="rId2"/>
  <extLst>
    <ext xmlns:x14="http://schemas.microsoft.com/office/spreadsheetml/2009/9/main" uri="{CCE6A557-97BC-4b89-ADB6-D9C93CAAB3DF}">
      <x14:dataValidations xmlns:xm="http://schemas.microsoft.com/office/excel/2006/main" xWindow="1100" yWindow="501" count="2">
        <x14:dataValidation type="list" allowBlank="1" showInputMessage="1" showErrorMessage="1">
          <x14:formula1>
            <xm:f>Liste!$C$1:$C$2</xm:f>
          </x14:formula1>
          <xm:sqref>C12</xm:sqref>
        </x14:dataValidation>
        <x14:dataValidation type="list" allowBlank="1" showInputMessage="1" showErrorMessage="1">
          <x14:formula1>
            <xm:f>Liste!$A:$A</xm:f>
          </x14:formula1>
          <xm:sqref>A2:C2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22"/>
  <sheetViews>
    <sheetView tabSelected="1" topLeftCell="A12" zoomScale="55" zoomScaleNormal="55" workbookViewId="0">
      <selection activeCell="M15" sqref="M15"/>
    </sheetView>
  </sheetViews>
  <sheetFormatPr baseColWidth="10" defaultColWidth="8" defaultRowHeight="14.25"/>
  <cols>
    <col min="1" max="1" width="3" style="46" customWidth="1"/>
    <col min="2" max="2" width="4.75" style="46" customWidth="1"/>
    <col min="3" max="3" width="96.375" style="46" customWidth="1"/>
    <col min="4" max="4" width="166.75" style="46" customWidth="1"/>
    <col min="5" max="5" width="55.375" style="46" customWidth="1"/>
    <col min="6" max="16384" width="8" style="46"/>
  </cols>
  <sheetData>
    <row r="1" spans="2:5" ht="15" thickBot="1"/>
    <row r="2" spans="2:5" ht="25.5">
      <c r="B2" s="56" t="s">
        <v>157</v>
      </c>
      <c r="C2" s="57"/>
      <c r="D2" s="57"/>
      <c r="E2" s="58"/>
    </row>
    <row r="3" spans="2:5" ht="160.9" customHeight="1">
      <c r="B3" s="51">
        <v>1</v>
      </c>
      <c r="C3" s="53" t="s">
        <v>219</v>
      </c>
      <c r="D3" s="61"/>
      <c r="E3" s="62"/>
    </row>
    <row r="4" spans="2:5" ht="409.5" customHeight="1">
      <c r="B4" s="52">
        <v>2</v>
      </c>
      <c r="C4" s="53" t="s">
        <v>220</v>
      </c>
      <c r="D4" s="140"/>
      <c r="E4" s="141"/>
    </row>
    <row r="5" spans="2:5" ht="409.5" customHeight="1">
      <c r="B5" s="51">
        <v>3</v>
      </c>
      <c r="C5" s="53" t="s">
        <v>173</v>
      </c>
      <c r="D5" s="140"/>
      <c r="E5" s="141"/>
    </row>
    <row r="6" spans="2:5" ht="171.75" customHeight="1">
      <c r="B6" s="52">
        <v>4</v>
      </c>
      <c r="C6" s="53" t="s">
        <v>169</v>
      </c>
      <c r="D6" s="140"/>
      <c r="E6" s="141"/>
    </row>
    <row r="7" spans="2:5" ht="409.15" customHeight="1">
      <c r="B7" s="63">
        <v>5</v>
      </c>
      <c r="C7" s="64" t="s">
        <v>176</v>
      </c>
      <c r="D7" s="142"/>
      <c r="E7" s="143"/>
    </row>
    <row r="8" spans="2:5" ht="253.15" customHeight="1">
      <c r="B8" s="63"/>
      <c r="C8" s="64"/>
      <c r="D8" s="144"/>
      <c r="E8" s="145"/>
    </row>
    <row r="9" spans="2:5" ht="409.15" customHeight="1">
      <c r="B9" s="52">
        <v>6</v>
      </c>
      <c r="C9" s="48" t="s">
        <v>221</v>
      </c>
      <c r="D9" s="140"/>
      <c r="E9" s="141"/>
    </row>
    <row r="10" spans="2:5" ht="141.6" customHeight="1">
      <c r="B10" s="52">
        <v>8</v>
      </c>
      <c r="C10" s="48" t="s">
        <v>179</v>
      </c>
      <c r="D10" s="140"/>
      <c r="E10" s="141"/>
    </row>
    <row r="11" spans="2:5" ht="209.45" customHeight="1">
      <c r="B11" s="52">
        <v>9</v>
      </c>
      <c r="C11" s="48" t="s">
        <v>180</v>
      </c>
      <c r="D11" s="59"/>
      <c r="E11" s="60"/>
    </row>
    <row r="12" spans="2:5" ht="131.25">
      <c r="B12" s="52">
        <v>10</v>
      </c>
      <c r="C12" s="48" t="s">
        <v>181</v>
      </c>
      <c r="D12" s="59"/>
      <c r="E12" s="60"/>
    </row>
    <row r="13" spans="2:5" ht="135" customHeight="1">
      <c r="B13" s="52">
        <v>11</v>
      </c>
      <c r="C13" s="48" t="s">
        <v>183</v>
      </c>
      <c r="D13" s="59"/>
      <c r="E13" s="60"/>
    </row>
    <row r="14" spans="2:5" ht="173.45" customHeight="1">
      <c r="B14" s="52">
        <v>12</v>
      </c>
      <c r="C14" s="48" t="s">
        <v>182</v>
      </c>
      <c r="D14" s="59"/>
      <c r="E14" s="60"/>
    </row>
    <row r="15" spans="2:5" ht="384.75" customHeight="1">
      <c r="B15" s="52">
        <v>13</v>
      </c>
      <c r="C15" s="48" t="s">
        <v>222</v>
      </c>
      <c r="D15" s="59"/>
      <c r="E15" s="60"/>
    </row>
    <row r="16" spans="2:5" ht="247.9" customHeight="1">
      <c r="B16" s="52">
        <v>14</v>
      </c>
      <c r="C16" s="48" t="s">
        <v>185</v>
      </c>
      <c r="D16" s="59"/>
      <c r="E16" s="60"/>
    </row>
    <row r="17" spans="2:5" ht="214.9" customHeight="1">
      <c r="B17" s="52">
        <v>19</v>
      </c>
      <c r="C17" s="48" t="s">
        <v>223</v>
      </c>
      <c r="D17" s="59"/>
      <c r="E17" s="60"/>
    </row>
    <row r="18" spans="2:5" ht="168" customHeight="1">
      <c r="B18" s="52">
        <v>20</v>
      </c>
      <c r="C18" s="48" t="s">
        <v>190</v>
      </c>
      <c r="D18" s="59"/>
      <c r="E18" s="60"/>
    </row>
    <row r="19" spans="2:5" ht="156" customHeight="1">
      <c r="B19" s="52">
        <v>21</v>
      </c>
      <c r="C19" s="48" t="s">
        <v>191</v>
      </c>
      <c r="D19" s="59"/>
      <c r="E19" s="60"/>
    </row>
    <row r="20" spans="2:5" ht="174" customHeight="1">
      <c r="B20" s="52">
        <v>22</v>
      </c>
      <c r="C20" s="48" t="s">
        <v>192</v>
      </c>
      <c r="D20" s="59"/>
      <c r="E20" s="60"/>
    </row>
    <row r="21" spans="2:5" ht="167.25" customHeight="1">
      <c r="B21" s="52">
        <v>23</v>
      </c>
      <c r="C21" s="48" t="s">
        <v>193</v>
      </c>
      <c r="D21" s="59"/>
      <c r="E21" s="60"/>
    </row>
    <row r="22" spans="2:5" ht="351.75" customHeight="1" thickBot="1">
      <c r="B22" s="52">
        <v>24</v>
      </c>
      <c r="C22" s="49" t="s">
        <v>196</v>
      </c>
      <c r="D22" s="65"/>
      <c r="E22" s="66"/>
    </row>
  </sheetData>
  <mergeCells count="22">
    <mergeCell ref="B7:B8"/>
    <mergeCell ref="C7:C8"/>
    <mergeCell ref="D7:E8"/>
    <mergeCell ref="B2:E2"/>
    <mergeCell ref="D3:E3"/>
    <mergeCell ref="D4:E4"/>
    <mergeCell ref="D5:E5"/>
    <mergeCell ref="D6:E6"/>
    <mergeCell ref="D14:E14"/>
    <mergeCell ref="D15:E15"/>
    <mergeCell ref="D16:E16"/>
    <mergeCell ref="D9:E9"/>
    <mergeCell ref="D10:E10"/>
    <mergeCell ref="D11:E11"/>
    <mergeCell ref="D12:E12"/>
    <mergeCell ref="D13:E13"/>
    <mergeCell ref="D22:E22"/>
    <mergeCell ref="D17:E17"/>
    <mergeCell ref="D18:E18"/>
    <mergeCell ref="D19:E19"/>
    <mergeCell ref="D20:E20"/>
    <mergeCell ref="D21:E2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7"/>
  <sheetViews>
    <sheetView zoomScale="115" zoomScaleNormal="115" zoomScaleSheetLayoutView="120" zoomScalePageLayoutView="160" workbookViewId="0">
      <selection activeCell="L10" sqref="L10"/>
    </sheetView>
  </sheetViews>
  <sheetFormatPr baseColWidth="10" defaultColWidth="8.75" defaultRowHeight="16.5"/>
  <cols>
    <col min="1" max="1" width="11.375" customWidth="1"/>
    <col min="2" max="2" width="12.75" customWidth="1"/>
    <col min="3" max="3" width="16.875" bestFit="1" customWidth="1"/>
    <col min="4" max="4" width="16" customWidth="1"/>
    <col min="5" max="5" width="21.25" customWidth="1"/>
    <col min="6" max="6" width="11.5" customWidth="1"/>
    <col min="7" max="7" width="23.125" customWidth="1"/>
    <col min="8" max="8" width="17.125" customWidth="1"/>
  </cols>
  <sheetData>
    <row r="1" spans="1:8" ht="13.5" customHeight="1">
      <c r="A1" s="111" t="s">
        <v>1</v>
      </c>
      <c r="B1" s="76"/>
      <c r="C1" s="76"/>
      <c r="D1" s="111" t="s">
        <v>0</v>
      </c>
      <c r="E1" s="76"/>
      <c r="F1" s="76"/>
      <c r="G1" s="76"/>
      <c r="H1" s="119" t="s">
        <v>209</v>
      </c>
    </row>
    <row r="2" spans="1:8" ht="68.25" customHeight="1" thickBot="1">
      <c r="A2" s="130" t="s">
        <v>170</v>
      </c>
      <c r="B2" s="131"/>
      <c r="C2" s="131"/>
      <c r="D2" s="138">
        <v>1234</v>
      </c>
      <c r="E2" s="139"/>
      <c r="F2" s="139"/>
      <c r="G2" s="139"/>
      <c r="H2" s="120"/>
    </row>
    <row r="3" spans="1:8" ht="13.5" customHeight="1">
      <c r="A3" s="121" t="s">
        <v>12</v>
      </c>
      <c r="B3" s="129">
        <v>4500123456</v>
      </c>
      <c r="C3" s="129"/>
      <c r="D3" s="111" t="s">
        <v>4</v>
      </c>
      <c r="E3" s="76"/>
      <c r="F3" s="76"/>
      <c r="G3" s="76"/>
      <c r="H3" s="77"/>
    </row>
    <row r="4" spans="1:8" ht="14.25" customHeight="1">
      <c r="A4" s="122"/>
      <c r="B4" s="117"/>
      <c r="C4" s="117"/>
      <c r="D4" s="135" t="s">
        <v>194</v>
      </c>
      <c r="E4" s="136"/>
      <c r="F4" s="136"/>
      <c r="G4" s="136"/>
      <c r="H4" s="137"/>
    </row>
    <row r="5" spans="1:8" ht="13.5" customHeight="1" thickBot="1">
      <c r="A5" s="123" t="str">
        <f>"*N"&amp;UPPER(B3)&amp;"*"</f>
        <v>*N4500123456*</v>
      </c>
      <c r="B5" s="124"/>
      <c r="C5" s="124"/>
      <c r="D5" s="132" t="s">
        <v>195</v>
      </c>
      <c r="E5" s="133"/>
      <c r="F5" s="133"/>
      <c r="G5" s="133"/>
      <c r="H5" s="134"/>
    </row>
    <row r="6" spans="1:8" ht="13.5" customHeight="1">
      <c r="A6" s="125"/>
      <c r="B6" s="126"/>
      <c r="C6" s="126"/>
      <c r="D6" s="111" t="s">
        <v>2</v>
      </c>
      <c r="E6" s="76"/>
      <c r="F6" s="76"/>
      <c r="G6" s="76"/>
      <c r="H6" s="77"/>
    </row>
    <row r="7" spans="1:8" ht="27.75" customHeight="1" thickBot="1">
      <c r="A7" s="127"/>
      <c r="B7" s="128"/>
      <c r="C7" s="126"/>
      <c r="D7" s="116" t="s">
        <v>17</v>
      </c>
      <c r="E7" s="117"/>
      <c r="F7" s="117"/>
      <c r="G7" s="117"/>
      <c r="H7" s="118"/>
    </row>
    <row r="8" spans="1:8" ht="13.5" customHeight="1">
      <c r="A8" s="111" t="s">
        <v>24</v>
      </c>
      <c r="B8" s="76"/>
      <c r="C8" s="111" t="s">
        <v>210</v>
      </c>
      <c r="D8" s="76"/>
      <c r="E8" s="76"/>
      <c r="F8" s="76"/>
      <c r="G8" s="76"/>
      <c r="H8" s="77"/>
    </row>
    <row r="9" spans="1:8" ht="43.5" customHeight="1">
      <c r="A9" s="114">
        <v>10</v>
      </c>
      <c r="B9" s="115"/>
      <c r="C9" s="159" t="s">
        <v>224</v>
      </c>
      <c r="D9" s="160"/>
      <c r="E9" s="160"/>
      <c r="F9" s="160"/>
      <c r="G9" s="160"/>
      <c r="H9" s="161"/>
    </row>
    <row r="10" spans="1:8" ht="51.75" customHeight="1" thickBot="1">
      <c r="A10" s="112" t="str">
        <f>"*"&amp;UPPER(A9)&amp;"*"</f>
        <v>*10*</v>
      </c>
      <c r="B10" s="113"/>
      <c r="C10" s="162"/>
      <c r="D10" s="163"/>
      <c r="E10" s="163"/>
      <c r="F10" s="163"/>
      <c r="G10" s="163"/>
      <c r="H10" s="164"/>
    </row>
    <row r="11" spans="1:8" ht="16.5" customHeight="1">
      <c r="A11" s="90" t="s">
        <v>171</v>
      </c>
      <c r="B11" s="158"/>
      <c r="C11" s="111" t="s">
        <v>215</v>
      </c>
      <c r="D11" s="76"/>
      <c r="E11" s="76"/>
      <c r="F11" s="76"/>
      <c r="G11" s="76"/>
      <c r="H11" s="77"/>
    </row>
    <row r="12" spans="1:8" ht="36.75" customHeight="1" thickBot="1">
      <c r="A12" s="103">
        <v>1</v>
      </c>
      <c r="B12" s="152"/>
      <c r="C12" s="155" t="s">
        <v>211</v>
      </c>
      <c r="D12" s="156"/>
      <c r="E12" s="156"/>
      <c r="F12" s="156"/>
      <c r="G12" s="156"/>
      <c r="H12" s="157"/>
    </row>
    <row r="13" spans="1:8" ht="23.25" customHeight="1">
      <c r="A13" s="83" t="str">
        <f>"*"&amp;UPPER(A12)&amp;"*"</f>
        <v>*1*</v>
      </c>
      <c r="B13" s="153"/>
      <c r="C13" s="76" t="s">
        <v>216</v>
      </c>
      <c r="D13" s="76"/>
      <c r="E13" s="77"/>
      <c r="F13" s="54" t="s">
        <v>217</v>
      </c>
      <c r="G13" s="95">
        <v>123456789</v>
      </c>
      <c r="H13" s="96"/>
    </row>
    <row r="14" spans="1:8" ht="42.75" thickBot="1">
      <c r="A14" s="85"/>
      <c r="B14" s="154"/>
      <c r="C14" s="78">
        <v>42114</v>
      </c>
      <c r="D14" s="78"/>
      <c r="E14" s="79"/>
      <c r="F14" s="80" t="str">
        <f>"*"&amp;UPPER(G13)&amp;"*"</f>
        <v>*123456789*</v>
      </c>
      <c r="G14" s="81"/>
      <c r="H14" s="82"/>
    </row>
    <row r="15" spans="1:8" ht="21" customHeight="1">
      <c r="A15" s="146" t="s">
        <v>218</v>
      </c>
      <c r="B15" s="147"/>
      <c r="C15" s="147"/>
      <c r="D15" s="147"/>
      <c r="E15" s="147"/>
      <c r="F15" s="147"/>
      <c r="G15" s="147"/>
      <c r="H15" s="148"/>
    </row>
    <row r="16" spans="1:8" s="12" customFormat="1" ht="39" customHeight="1" thickBot="1">
      <c r="A16" s="149" t="s">
        <v>199</v>
      </c>
      <c r="B16" s="150"/>
      <c r="C16" s="150"/>
      <c r="D16" s="150"/>
      <c r="E16" s="150"/>
      <c r="F16" s="150"/>
      <c r="G16" s="150"/>
      <c r="H16" s="151"/>
    </row>
    <row r="17" spans="1:9" ht="26.25" customHeight="1" thickBot="1">
      <c r="A17" s="67" t="s">
        <v>15</v>
      </c>
      <c r="B17" s="68"/>
      <c r="C17" s="68"/>
      <c r="D17" s="69" t="s">
        <v>16</v>
      </c>
      <c r="E17" s="70"/>
      <c r="F17" s="70"/>
      <c r="G17" s="70"/>
      <c r="H17" s="71"/>
      <c r="I17" s="11"/>
    </row>
  </sheetData>
  <sheetProtection selectLockedCells="1"/>
  <mergeCells count="31">
    <mergeCell ref="A3:A4"/>
    <mergeCell ref="B3:C4"/>
    <mergeCell ref="D3:H3"/>
    <mergeCell ref="D4:H4"/>
    <mergeCell ref="A1:C1"/>
    <mergeCell ref="D1:G1"/>
    <mergeCell ref="H1:H2"/>
    <mergeCell ref="A2:C2"/>
    <mergeCell ref="D2:G2"/>
    <mergeCell ref="A5:C7"/>
    <mergeCell ref="D5:H5"/>
    <mergeCell ref="D6:H6"/>
    <mergeCell ref="D7:H7"/>
    <mergeCell ref="A8:B8"/>
    <mergeCell ref="C8:H8"/>
    <mergeCell ref="A9:B9"/>
    <mergeCell ref="A10:B10"/>
    <mergeCell ref="A11:B11"/>
    <mergeCell ref="C9:H10"/>
    <mergeCell ref="C11:H11"/>
    <mergeCell ref="A17:C17"/>
    <mergeCell ref="D17:H17"/>
    <mergeCell ref="A15:H15"/>
    <mergeCell ref="A16:H16"/>
    <mergeCell ref="A12:B12"/>
    <mergeCell ref="A13:B14"/>
    <mergeCell ref="C13:E13"/>
    <mergeCell ref="C14:E14"/>
    <mergeCell ref="F14:H14"/>
    <mergeCell ref="G13:H13"/>
    <mergeCell ref="C12:H12"/>
  </mergeCells>
  <dataValidations count="5">
    <dataValidation type="textLength" operator="lessThanOrEqual" allowBlank="1" showInputMessage="1" showErrorMessage="1" prompt="A maximum of 16 characters is allowed" sqref="G13:H13">
      <formula1>16</formula1>
    </dataValidation>
    <dataValidation type="whole" allowBlank="1" showInputMessage="1" showErrorMessage="1" sqref="A12:B12">
      <formula1>1</formula1>
      <formula2>10000</formula2>
    </dataValidation>
    <dataValidation type="whole" allowBlank="1" showInputMessage="1" showErrorMessage="1" sqref="A9:B9">
      <formula1>10</formula1>
      <formula2>1000</formula2>
    </dataValidation>
    <dataValidation type="whole" allowBlank="1" showInputMessage="1" showErrorMessage="1" promptTitle="How to fill out Project Number" prompt="Please enter the Project Number without ans symbols, letters or spaces:_x000a__x000a_e.g. for Project P*1998 please enter only 1998" sqref="D2:G2">
      <formula1>0</formula1>
      <formula2>99999</formula2>
    </dataValidation>
    <dataValidation type="whole" allowBlank="1" showInputMessage="1" showErrorMessage="1" prompt="The SAP Order Nr. is always 10 digits long." sqref="B3:C4">
      <formula1>4000000000</formula1>
      <formula2>9999999999</formula2>
    </dataValidation>
  </dataValidations>
  <pageMargins left="0.19685039370078741" right="0.19685039370078741" top="0.19685039370078741" bottom="0.19685039370078741" header="0.19685039370078741" footer="0.19685039370078741"/>
  <pageSetup paperSize="11" scale="8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Liste!$A$1:$A$29</xm:f>
          </x14:formula1>
          <xm:sqref>A2:C2</xm:sqref>
        </x14:dataValidation>
        <x14:dataValidation type="list" allowBlank="1" showInputMessage="1" showErrorMessage="1">
          <x14:formula1>
            <xm:f>Liste!$D$1:$D$4</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C11"/>
  <sheetViews>
    <sheetView zoomScale="115" zoomScaleNormal="115" workbookViewId="0">
      <selection activeCell="C3" sqref="C3:C8"/>
    </sheetView>
  </sheetViews>
  <sheetFormatPr baseColWidth="10" defaultRowHeight="16.5" outlineLevelRow="1"/>
  <cols>
    <col min="2" max="2" width="20.625" customWidth="1"/>
    <col min="3" max="3" width="27.125" customWidth="1"/>
  </cols>
  <sheetData>
    <row r="3" spans="2:3">
      <c r="B3" s="41" t="s">
        <v>160</v>
      </c>
      <c r="C3" s="42" t="s">
        <v>165</v>
      </c>
    </row>
    <row r="4" spans="2:3">
      <c r="B4" s="41" t="s">
        <v>161</v>
      </c>
      <c r="C4" s="42" t="s">
        <v>166</v>
      </c>
    </row>
    <row r="5" spans="2:3">
      <c r="B5" s="41" t="s">
        <v>164</v>
      </c>
      <c r="C5" s="42">
        <v>1</v>
      </c>
    </row>
    <row r="6" spans="2:3">
      <c r="B6" s="41" t="s">
        <v>162</v>
      </c>
      <c r="C6" s="42">
        <v>12345</v>
      </c>
    </row>
    <row r="7" spans="2:3">
      <c r="B7" s="41" t="s">
        <v>163</v>
      </c>
      <c r="C7" s="42" t="s">
        <v>167</v>
      </c>
    </row>
    <row r="8" spans="2:3">
      <c r="B8" s="41" t="s">
        <v>30</v>
      </c>
      <c r="C8" s="42" t="s">
        <v>168</v>
      </c>
    </row>
    <row r="10" spans="2:3" ht="49.5" hidden="1" outlineLevel="1">
      <c r="C10" s="40" t="str">
        <f>+C3&amp;" "&amp;CHAR(10)&amp;C4&amp;" "&amp;C5&amp;" "&amp;CHAR(10)&amp;C6&amp;" "&amp;C7&amp;","&amp;" "&amp;C8</f>
        <v>Mr. Musterman 
Musterstreet 1 
12345 Mustercity, Worldwide</v>
      </c>
    </row>
    <row r="11" spans="2:3" collapsed="1"/>
  </sheetData>
  <sheetProtection password="C814" sheet="1" objects="1" scenario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0" zoomScale="85" zoomScaleNormal="85" workbookViewId="0">
      <selection activeCell="D5" sqref="D5"/>
    </sheetView>
  </sheetViews>
  <sheetFormatPr baseColWidth="10" defaultColWidth="8.75" defaultRowHeight="35.25" customHeight="1"/>
  <cols>
    <col min="1" max="1" width="71.5" customWidth="1"/>
    <col min="2" max="2" width="8.75" customWidth="1"/>
    <col min="3" max="3" width="11.75" bestFit="1" customWidth="1"/>
    <col min="4" max="4" width="30.25" customWidth="1"/>
    <col min="5" max="5" width="32.5" customWidth="1"/>
    <col min="7" max="7" width="16.875" customWidth="1"/>
    <col min="8" max="8" width="18.5" customWidth="1"/>
  </cols>
  <sheetData>
    <row r="1" spans="1:7" ht="55.5">
      <c r="A1" s="38" t="s">
        <v>155</v>
      </c>
      <c r="C1" s="10" t="s">
        <v>3</v>
      </c>
      <c r="D1" t="s">
        <v>211</v>
      </c>
    </row>
    <row r="2" spans="1:7" ht="55.5">
      <c r="A2" s="38" t="s">
        <v>156</v>
      </c>
      <c r="C2" s="10" t="s">
        <v>11</v>
      </c>
      <c r="D2" t="s">
        <v>212</v>
      </c>
    </row>
    <row r="3" spans="1:7" ht="46.5">
      <c r="A3" s="38" t="s">
        <v>130</v>
      </c>
      <c r="D3" t="s">
        <v>213</v>
      </c>
    </row>
    <row r="4" spans="1:7" ht="46.5">
      <c r="A4" s="38" t="s">
        <v>131</v>
      </c>
      <c r="D4" t="s">
        <v>214</v>
      </c>
    </row>
    <row r="5" spans="1:7" ht="46.5">
      <c r="A5" s="38" t="s">
        <v>132</v>
      </c>
    </row>
    <row r="6" spans="1:7" ht="46.5">
      <c r="A6" s="38" t="s">
        <v>133</v>
      </c>
    </row>
    <row r="7" spans="1:7" ht="46.5">
      <c r="A7" s="38" t="s">
        <v>134</v>
      </c>
    </row>
    <row r="8" spans="1:7" ht="46.5">
      <c r="A8" s="38" t="s">
        <v>135</v>
      </c>
    </row>
    <row r="9" spans="1:7" ht="46.5">
      <c r="A9" s="38" t="s">
        <v>136</v>
      </c>
    </row>
    <row r="10" spans="1:7" ht="46.5">
      <c r="A10" s="38" t="s">
        <v>137</v>
      </c>
    </row>
    <row r="11" spans="1:7" ht="46.5">
      <c r="A11" s="38" t="s">
        <v>138</v>
      </c>
    </row>
    <row r="12" spans="1:7" ht="46.5">
      <c r="A12" s="38" t="s">
        <v>139</v>
      </c>
      <c r="C12" s="1"/>
      <c r="D12" s="1"/>
      <c r="E12" s="1"/>
      <c r="F12" s="1"/>
    </row>
    <row r="13" spans="1:7" ht="46.5">
      <c r="A13" s="38" t="s">
        <v>140</v>
      </c>
    </row>
    <row r="14" spans="1:7" ht="46.5">
      <c r="A14" s="38" t="s">
        <v>141</v>
      </c>
      <c r="C14" s="1"/>
      <c r="D14" s="1"/>
      <c r="E14" s="2"/>
      <c r="F14" s="1"/>
    </row>
    <row r="15" spans="1:7" ht="46.5">
      <c r="A15" s="38" t="s">
        <v>142</v>
      </c>
      <c r="C15" s="1"/>
      <c r="D15" s="1"/>
      <c r="E15" s="1"/>
      <c r="F15" s="1"/>
      <c r="G15" s="3"/>
    </row>
    <row r="16" spans="1:7" ht="46.5">
      <c r="A16" s="38" t="s">
        <v>143</v>
      </c>
      <c r="C16" s="1"/>
      <c r="D16" s="2"/>
      <c r="E16" s="1"/>
    </row>
    <row r="17" spans="1:4" ht="35.25" customHeight="1">
      <c r="A17" s="38" t="s">
        <v>144</v>
      </c>
    </row>
    <row r="18" spans="1:4" ht="35.25" customHeight="1">
      <c r="A18" s="38" t="s">
        <v>145</v>
      </c>
    </row>
    <row r="19" spans="1:4" ht="46.5">
      <c r="A19" s="38" t="s">
        <v>146</v>
      </c>
      <c r="C19" s="4"/>
      <c r="D19" s="5"/>
    </row>
    <row r="20" spans="1:4" ht="46.5">
      <c r="A20" s="38" t="s">
        <v>147</v>
      </c>
      <c r="C20" s="4"/>
      <c r="D20" s="6"/>
    </row>
    <row r="21" spans="1:4" ht="46.5">
      <c r="A21" s="38" t="s">
        <v>148</v>
      </c>
      <c r="C21" s="4"/>
      <c r="D21" s="7"/>
    </row>
    <row r="22" spans="1:4" ht="46.5">
      <c r="A22" s="38" t="s">
        <v>149</v>
      </c>
      <c r="C22" s="4"/>
      <c r="D22" s="8"/>
    </row>
    <row r="23" spans="1:4" ht="46.5">
      <c r="A23" s="38" t="s">
        <v>150</v>
      </c>
      <c r="C23" s="4"/>
      <c r="D23" s="9"/>
    </row>
    <row r="24" spans="1:4" ht="46.5">
      <c r="A24" s="38" t="s">
        <v>151</v>
      </c>
      <c r="C24" s="4"/>
      <c r="D24" s="8"/>
    </row>
    <row r="25" spans="1:4" ht="46.5">
      <c r="A25" s="38" t="s">
        <v>152</v>
      </c>
    </row>
    <row r="26" spans="1:4" ht="45">
      <c r="A26" s="39" t="s">
        <v>153</v>
      </c>
    </row>
    <row r="27" spans="1:4" ht="45">
      <c r="A27" s="39" t="s">
        <v>207</v>
      </c>
    </row>
    <row r="28" spans="1:4" ht="46.5">
      <c r="A28" s="38" t="s">
        <v>154</v>
      </c>
    </row>
    <row r="29" spans="1:4" ht="55.5" customHeight="1">
      <c r="A29" s="38" t="s">
        <v>208</v>
      </c>
    </row>
    <row r="30" spans="1:4" ht="46.5">
      <c r="A30" s="38" t="s">
        <v>10</v>
      </c>
    </row>
    <row r="31" spans="1:4" ht="46.5">
      <c r="A31" s="38" t="s">
        <v>9</v>
      </c>
    </row>
    <row r="32" spans="1:4" ht="46.5">
      <c r="A32" s="38" t="s">
        <v>8</v>
      </c>
    </row>
    <row r="33" spans="1:1" ht="46.5">
      <c r="A33" s="38" t="s">
        <v>7</v>
      </c>
    </row>
    <row r="34" spans="1:1" ht="46.5">
      <c r="A34" s="38" t="s">
        <v>6</v>
      </c>
    </row>
    <row r="35" spans="1:1" ht="46.5">
      <c r="A35" s="38" t="s">
        <v>5</v>
      </c>
    </row>
    <row r="36" spans="1:1" ht="61.5">
      <c r="A36" s="38" t="s">
        <v>158</v>
      </c>
    </row>
    <row r="37" spans="1:1" ht="61.5">
      <c r="A37" s="38" t="s">
        <v>159</v>
      </c>
    </row>
    <row r="38" spans="1:1" ht="69.75" customHeight="1">
      <c r="A38" s="38" t="str">
        <f>+'Extra Shipping Address'!C10</f>
        <v>Mr. Musterman 
Musterstreet 1 
12345 Mustercity, Worldwide</v>
      </c>
    </row>
  </sheetData>
  <sheetProtection password="C814"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G29"/>
  <sheetViews>
    <sheetView topLeftCell="A7" workbookViewId="0">
      <selection activeCell="E33" sqref="E33"/>
    </sheetView>
  </sheetViews>
  <sheetFormatPr baseColWidth="10" defaultColWidth="10" defaultRowHeight="12.75"/>
  <cols>
    <col min="1" max="1" width="43.375" style="21" bestFit="1" customWidth="1"/>
    <col min="2" max="2" width="11" style="21" customWidth="1"/>
    <col min="3" max="3" width="48.875" style="21" bestFit="1" customWidth="1"/>
    <col min="4" max="4" width="7.5" style="21" bestFit="1" customWidth="1"/>
    <col min="5" max="5" width="11.75" style="21" customWidth="1"/>
    <col min="6" max="6" width="23.875" style="21" bestFit="1" customWidth="1"/>
    <col min="7" max="16384" width="10" style="21"/>
  </cols>
  <sheetData>
    <row r="1" spans="1:7">
      <c r="A1" s="17" t="s">
        <v>27</v>
      </c>
      <c r="B1" s="18" t="s">
        <v>28</v>
      </c>
      <c r="C1" s="19" t="s">
        <v>29</v>
      </c>
      <c r="D1" s="19" t="s">
        <v>30</v>
      </c>
      <c r="E1" s="19" t="s">
        <v>31</v>
      </c>
      <c r="F1" s="20" t="s">
        <v>32</v>
      </c>
    </row>
    <row r="2" spans="1:7">
      <c r="A2" s="22" t="s">
        <v>33</v>
      </c>
      <c r="B2" s="23">
        <v>1110</v>
      </c>
      <c r="C2" s="24" t="s">
        <v>34</v>
      </c>
      <c r="D2" s="24" t="s">
        <v>35</v>
      </c>
      <c r="E2" s="25">
        <v>57439</v>
      </c>
      <c r="F2" s="24" t="s">
        <v>36</v>
      </c>
      <c r="G2" s="21" t="str">
        <f>+A2&amp;" "&amp;C2&amp;" "&amp;E2&amp;" "&amp;F2&amp;" "&amp;D2</f>
        <v>KIRCHHOFF Automotive Deutschland GmbH (Attendorn) Am Eckenbach 10-14 57439 Attendorn Germany</v>
      </c>
    </row>
    <row r="3" spans="1:7">
      <c r="A3" s="26" t="s">
        <v>37</v>
      </c>
      <c r="B3" s="23">
        <v>1120</v>
      </c>
      <c r="C3" s="24" t="s">
        <v>38</v>
      </c>
      <c r="D3" s="24" t="s">
        <v>35</v>
      </c>
      <c r="E3" s="25">
        <v>66793</v>
      </c>
      <c r="F3" s="24" t="s">
        <v>39</v>
      </c>
      <c r="G3" s="21" t="str">
        <f t="shared" ref="G3:G29" si="0">+A3&amp;" "&amp;C3&amp;" "&amp;E3&amp;" "&amp;F3&amp;" "&amp;D3</f>
        <v>KIRCHHOFF Automotive Deutschland GmbH (Saarlouis) Lucie-Bolte-Straße 2 66793 Saarwellingen Germany</v>
      </c>
    </row>
    <row r="4" spans="1:7">
      <c r="A4" s="22" t="s">
        <v>40</v>
      </c>
      <c r="B4" s="23">
        <v>1200</v>
      </c>
      <c r="C4" s="24" t="s">
        <v>41</v>
      </c>
      <c r="D4" s="24" t="s">
        <v>35</v>
      </c>
      <c r="E4" s="25">
        <v>58640</v>
      </c>
      <c r="F4" s="24" t="s">
        <v>42</v>
      </c>
      <c r="G4" s="21" t="str">
        <f t="shared" si="0"/>
        <v>KIRCHHOFF Witte GmbH (Iserlohn) Hegestück 40 58640 Iserlohn Germany</v>
      </c>
    </row>
    <row r="5" spans="1:7">
      <c r="A5" s="22" t="s">
        <v>43</v>
      </c>
      <c r="B5" s="23">
        <v>1300</v>
      </c>
      <c r="C5" s="27" t="s">
        <v>44</v>
      </c>
      <c r="D5" s="27" t="s">
        <v>35</v>
      </c>
      <c r="E5" s="25">
        <v>58093</v>
      </c>
      <c r="F5" s="27" t="s">
        <v>45</v>
      </c>
      <c r="G5" s="21" t="str">
        <f t="shared" si="0"/>
        <v>KIRCHHOFF Witte GmbH (Hagen) Feldmühlenstraße 51 58093 Hagen Germany</v>
      </c>
    </row>
    <row r="6" spans="1:7">
      <c r="A6" s="22" t="s">
        <v>46</v>
      </c>
      <c r="B6" s="23">
        <v>2110</v>
      </c>
      <c r="C6" s="24" t="s">
        <v>47</v>
      </c>
      <c r="D6" s="24" t="s">
        <v>48</v>
      </c>
      <c r="E6" s="25" t="s">
        <v>49</v>
      </c>
      <c r="F6" s="24" t="s">
        <v>50</v>
      </c>
      <c r="G6" s="21" t="str">
        <f t="shared" si="0"/>
        <v>KIRCHHOFF Automotive Portugal, S.A. (Cucujaes) Faria de Cima 3720-785 Cucujães Portugal</v>
      </c>
    </row>
    <row r="7" spans="1:7">
      <c r="A7" s="26" t="s">
        <v>51</v>
      </c>
      <c r="B7" s="23">
        <v>2210</v>
      </c>
      <c r="C7" s="24" t="s">
        <v>52</v>
      </c>
      <c r="D7" s="24" t="s">
        <v>48</v>
      </c>
      <c r="E7" s="25" t="s">
        <v>53</v>
      </c>
      <c r="F7" s="24" t="s">
        <v>54</v>
      </c>
      <c r="G7" s="21" t="str">
        <f t="shared" si="0"/>
        <v>KIRCHHOFF Automotive Portugal, S.A., (Ovar) Avenida 16 de Maio - Zona Industrial Norte de Ovar 3880-102 Ovar Portugal</v>
      </c>
    </row>
    <row r="8" spans="1:7">
      <c r="A8" s="22" t="s">
        <v>55</v>
      </c>
      <c r="B8" s="23">
        <v>3000</v>
      </c>
      <c r="C8" s="24" t="s">
        <v>56</v>
      </c>
      <c r="D8" s="24" t="s">
        <v>57</v>
      </c>
      <c r="E8" s="25">
        <v>50639</v>
      </c>
      <c r="F8" s="24" t="s">
        <v>58</v>
      </c>
      <c r="G8" s="21" t="str">
        <f t="shared" si="0"/>
        <v>KIRCHHOFF Espana S.L.U. Ctra. Zaragoza a Longroño N-232, km 28 - Poligono Industrial No 6 50639 Figueruelas (Zaragoza) Spain</v>
      </c>
    </row>
    <row r="9" spans="1:7">
      <c r="A9" s="26" t="s">
        <v>59</v>
      </c>
      <c r="B9" s="23">
        <v>4110</v>
      </c>
      <c r="C9" s="24" t="s">
        <v>60</v>
      </c>
      <c r="D9" s="24" t="s">
        <v>61</v>
      </c>
      <c r="E9" s="25" t="s">
        <v>62</v>
      </c>
      <c r="F9" s="24" t="s">
        <v>63</v>
      </c>
      <c r="G9" s="21" t="str">
        <f t="shared" si="0"/>
        <v>KIRCHHOFF Polska Sp. z.o.o. (Mielec) ul. Wojska Polskiego 3 39-300 Mielec Poland</v>
      </c>
    </row>
    <row r="10" spans="1:7">
      <c r="A10" s="22" t="s">
        <v>64</v>
      </c>
      <c r="B10" s="23">
        <v>4210</v>
      </c>
      <c r="C10" s="24" t="s">
        <v>65</v>
      </c>
      <c r="D10" s="24" t="s">
        <v>61</v>
      </c>
      <c r="E10" s="25" t="s">
        <v>66</v>
      </c>
      <c r="F10" s="24" t="s">
        <v>67</v>
      </c>
      <c r="G10" s="21" t="str">
        <f t="shared" si="0"/>
        <v>KIRCHHOFF Polska Sp. z.o.o. (Gliwice) Ul. Nobla 3 44-109 Gliwice Poland</v>
      </c>
    </row>
    <row r="11" spans="1:7">
      <c r="A11" s="22" t="s">
        <v>68</v>
      </c>
      <c r="B11" s="23">
        <v>4310</v>
      </c>
      <c r="C11" s="24" t="s">
        <v>69</v>
      </c>
      <c r="D11" s="24" t="s">
        <v>61</v>
      </c>
      <c r="E11" s="25" t="s">
        <v>70</v>
      </c>
      <c r="F11" s="24" t="s">
        <v>71</v>
      </c>
      <c r="G11" s="21" t="str">
        <f t="shared" si="0"/>
        <v>KIRCHHOFF Polska Sp. z.o.o. (Gniezno) ul. H. Cegielskiego 14 62-200 Gniezno Poland</v>
      </c>
    </row>
    <row r="12" spans="1:7">
      <c r="A12" s="22" t="s">
        <v>72</v>
      </c>
      <c r="B12" s="23">
        <v>5000</v>
      </c>
      <c r="C12" s="24" t="s">
        <v>73</v>
      </c>
      <c r="D12" s="24" t="s">
        <v>74</v>
      </c>
      <c r="E12" s="25" t="s">
        <v>75</v>
      </c>
      <c r="F12" s="24" t="s">
        <v>76</v>
      </c>
      <c r="G12" s="21" t="str">
        <f t="shared" si="0"/>
        <v>KIRCHHOFF Ireland Ltd. Lisnennan F92 A970 Letterkenny Co. Donegal Ireland</v>
      </c>
    </row>
    <row r="13" spans="1:7" ht="25.5">
      <c r="A13" s="28" t="s">
        <v>77</v>
      </c>
      <c r="B13" s="23">
        <v>7010</v>
      </c>
      <c r="C13" s="29" t="s">
        <v>78</v>
      </c>
      <c r="D13" s="29" t="s">
        <v>79</v>
      </c>
      <c r="E13" s="30" t="s">
        <v>80</v>
      </c>
      <c r="F13" s="31" t="s">
        <v>81</v>
      </c>
      <c r="G13" s="21" t="str">
        <f t="shared" si="0"/>
        <v>KIRCHHOFF Automotive
Canada Inc. (Richmond Hill) 25 Mural Street L4B 1J4 Richmond Hill, Ontario Canada</v>
      </c>
    </row>
    <row r="14" spans="1:7" ht="25.5">
      <c r="A14" s="28" t="s">
        <v>82</v>
      </c>
      <c r="B14" s="23">
        <v>7030</v>
      </c>
      <c r="C14" s="29" t="s">
        <v>83</v>
      </c>
      <c r="D14" s="29" t="s">
        <v>79</v>
      </c>
      <c r="E14" s="30" t="s">
        <v>84</v>
      </c>
      <c r="F14" s="31" t="s">
        <v>85</v>
      </c>
      <c r="G14" s="21" t="str">
        <f t="shared" si="0"/>
        <v>KIRCHHOFF Automotive
Canada Inc. (North York) 114 Clayson Road M9M 2H2 North York, Ontario Canada</v>
      </c>
    </row>
    <row r="15" spans="1:7" ht="25.5">
      <c r="A15" s="28" t="s">
        <v>86</v>
      </c>
      <c r="B15" s="23">
        <v>7040</v>
      </c>
      <c r="C15" s="29" t="s">
        <v>87</v>
      </c>
      <c r="D15" s="29" t="s">
        <v>79</v>
      </c>
      <c r="E15" s="30" t="s">
        <v>88</v>
      </c>
      <c r="F15" s="29" t="s">
        <v>89</v>
      </c>
      <c r="G15" s="21" t="str">
        <f t="shared" si="0"/>
        <v>KIRCHHOFF Automotive
Canada Inc.(Aurora) 200 Vandorf Sideroad L4G 0A2 Aurora, ON Canada</v>
      </c>
    </row>
    <row r="16" spans="1:7" ht="25.5">
      <c r="A16" s="28" t="s">
        <v>90</v>
      </c>
      <c r="B16" s="23">
        <v>7150</v>
      </c>
      <c r="C16" s="29" t="s">
        <v>91</v>
      </c>
      <c r="D16" s="29" t="s">
        <v>92</v>
      </c>
      <c r="E16" s="30">
        <v>48906</v>
      </c>
      <c r="F16" s="31" t="s">
        <v>93</v>
      </c>
      <c r="G16" s="21" t="str">
        <f t="shared" si="0"/>
        <v>KIRCHHOFF Automotive Lansing Inc. Lansing, Michigan, USA 16325 Felton Road 48906 Lansing, Michigan USA</v>
      </c>
    </row>
    <row r="17" spans="1:7" ht="25.5">
      <c r="A17" s="28" t="s">
        <v>94</v>
      </c>
      <c r="B17" s="32">
        <v>7200</v>
      </c>
      <c r="C17" s="31" t="s">
        <v>95</v>
      </c>
      <c r="D17" s="31" t="s">
        <v>92</v>
      </c>
      <c r="E17" s="33">
        <v>48083</v>
      </c>
      <c r="F17" s="31" t="s">
        <v>96</v>
      </c>
      <c r="G17" s="21" t="str">
        <f t="shared" si="0"/>
        <v>KIRCHHOFF Automotive USA Inc.
Troy, Michigan USA 2600 Bellingham Drive, Suite 400 48083 Troy, Michigan USA</v>
      </c>
    </row>
    <row r="18" spans="1:7" ht="38.25">
      <c r="A18" s="28" t="s">
        <v>97</v>
      </c>
      <c r="B18" s="23">
        <v>7210</v>
      </c>
      <c r="C18" s="29" t="s">
        <v>98</v>
      </c>
      <c r="D18" s="29" t="s">
        <v>92</v>
      </c>
      <c r="E18" s="33">
        <v>49286</v>
      </c>
      <c r="F18" s="31" t="s">
        <v>99</v>
      </c>
      <c r="G18" s="21" t="str">
        <f t="shared" si="0"/>
        <v>KIRCHHOFF Automotive
Tecumseh Inc.
Tecumseh, Michigan USA 1200 East Chicago Blvd. 49286 Tecumseh, Michigan USA</v>
      </c>
    </row>
    <row r="19" spans="1:7" ht="38.25">
      <c r="A19" s="28" t="s">
        <v>100</v>
      </c>
      <c r="B19" s="23">
        <v>7220</v>
      </c>
      <c r="C19" s="29" t="s">
        <v>101</v>
      </c>
      <c r="D19" s="29" t="s">
        <v>92</v>
      </c>
      <c r="E19" s="33">
        <v>75041</v>
      </c>
      <c r="F19" s="31" t="s">
        <v>102</v>
      </c>
      <c r="G19" s="21" t="str">
        <f t="shared" si="0"/>
        <v>KIRCHHOFF Automotive
Dallas Inc.
Garland, Texas USA 3901 W. Miller Road STE 500 75041 Garland, Texas USA</v>
      </c>
    </row>
    <row r="20" spans="1:7" ht="38.25">
      <c r="A20" s="28" t="s">
        <v>103</v>
      </c>
      <c r="B20" s="23">
        <v>7310</v>
      </c>
      <c r="C20" s="29" t="s">
        <v>104</v>
      </c>
      <c r="D20" s="29" t="s">
        <v>92</v>
      </c>
      <c r="E20" s="33">
        <v>37355</v>
      </c>
      <c r="F20" s="31" t="s">
        <v>105</v>
      </c>
      <c r="G20" s="21" t="str">
        <f t="shared" si="0"/>
        <v>KIRCHHOFF Automotive
Manchester Inc.
Manchester, Tennesse USA 1021 Volunteer Parkway 37355 Manchester, Tennessee USA</v>
      </c>
    </row>
    <row r="21" spans="1:7" ht="38.25">
      <c r="A21" s="28" t="s">
        <v>106</v>
      </c>
      <c r="B21" s="23">
        <v>7410</v>
      </c>
      <c r="C21" s="34" t="s">
        <v>107</v>
      </c>
      <c r="D21" s="29" t="s">
        <v>92</v>
      </c>
      <c r="E21" s="33">
        <v>45690</v>
      </c>
      <c r="F21" s="31" t="s">
        <v>108</v>
      </c>
      <c r="G21" s="21" t="str">
        <f t="shared" si="0"/>
        <v>KIRCHHOFF Automotive
Waverly Inc.
Waverly, Ohio USA 
611 West 2nd Street 45690 Waverly, Ohio USA</v>
      </c>
    </row>
    <row r="22" spans="1:7" ht="25.5">
      <c r="A22" s="28" t="s">
        <v>109</v>
      </c>
      <c r="B22" s="23">
        <v>7610</v>
      </c>
      <c r="C22" s="35" t="s">
        <v>110</v>
      </c>
      <c r="D22" s="29" t="s">
        <v>111</v>
      </c>
      <c r="E22" s="33">
        <v>76220</v>
      </c>
      <c r="F22" s="31" t="s">
        <v>112</v>
      </c>
      <c r="G22" s="21" t="str">
        <f t="shared" si="0"/>
        <v>KIRCHHOFF Automotive
Mexico S.A. de C.V. (Queretaro) Av. La Noria No. 111 - Parque Industrial Querétaro 76220 Querétaro, QRO. Mexico</v>
      </c>
    </row>
    <row r="23" spans="1:7" ht="25.5">
      <c r="A23" s="28" t="s">
        <v>113</v>
      </c>
      <c r="B23" s="23">
        <v>7620</v>
      </c>
      <c r="C23" s="31" t="s">
        <v>114</v>
      </c>
      <c r="D23" s="29" t="s">
        <v>111</v>
      </c>
      <c r="E23" s="33">
        <v>72710</v>
      </c>
      <c r="F23" s="31" t="s">
        <v>115</v>
      </c>
      <c r="G23" s="21" t="str">
        <f t="shared" si="0"/>
        <v>KIRCHHOFF Automotive
Mexico S.A. de C.V. (Puebla) Ébano, Nave 26, modulo B, Parque Finsa II 72710 Cuautlancingo, Puebla Mexico</v>
      </c>
    </row>
    <row r="24" spans="1:7" ht="25.5">
      <c r="A24" s="28" t="s">
        <v>116</v>
      </c>
      <c r="B24" s="36">
        <v>7630</v>
      </c>
      <c r="C24" s="35" t="s">
        <v>117</v>
      </c>
      <c r="D24" s="29" t="s">
        <v>111</v>
      </c>
      <c r="E24" s="33">
        <v>83299</v>
      </c>
      <c r="F24" s="31" t="s">
        <v>118</v>
      </c>
      <c r="G24" s="21" t="str">
        <f t="shared" si="0"/>
        <v>KIRCHHOFF Automotive
Mexico S.A. de C.V. (Hermosillo) Boulevard Henry Ford, 53 Parque Industrial Dynatech Sur 83299 Hermosillo, Sonora Mexico</v>
      </c>
    </row>
    <row r="25" spans="1:7">
      <c r="A25" s="22" t="s">
        <v>119</v>
      </c>
      <c r="B25" s="23">
        <v>8000</v>
      </c>
      <c r="C25" s="24" t="s">
        <v>120</v>
      </c>
      <c r="D25" s="24" t="s">
        <v>121</v>
      </c>
      <c r="E25" s="25">
        <v>2500</v>
      </c>
      <c r="F25" s="24" t="s">
        <v>122</v>
      </c>
      <c r="G25" s="21" t="str">
        <f t="shared" si="0"/>
        <v>KIRCHHOFF Hungária Kft. Mátyás király utca 52. 2500 Esztergom Hungary</v>
      </c>
    </row>
    <row r="26" spans="1:7">
      <c r="A26" s="22" t="s">
        <v>123</v>
      </c>
      <c r="B26" s="23">
        <v>9100</v>
      </c>
      <c r="C26" s="24" t="s">
        <v>124</v>
      </c>
      <c r="D26" s="24" t="s">
        <v>125</v>
      </c>
      <c r="E26" s="25">
        <v>215121</v>
      </c>
      <c r="F26" s="24" t="s">
        <v>126</v>
      </c>
      <c r="G26" s="21" t="str">
        <f t="shared" si="0"/>
        <v>KIRCHHOFF Automotive (Suzhou) Co. Ltd. No. 35, JingDong Road, Suzhou Industrial Park 215121 Suzhou, Jiangsu Province China</v>
      </c>
    </row>
    <row r="27" spans="1:7">
      <c r="A27" s="55" t="s">
        <v>200</v>
      </c>
      <c r="B27" s="23">
        <v>9100</v>
      </c>
      <c r="C27" s="55" t="s">
        <v>201</v>
      </c>
      <c r="D27" s="55" t="s">
        <v>202</v>
      </c>
      <c r="E27" s="25">
        <v>215121</v>
      </c>
      <c r="F27" s="55" t="s">
        <v>203</v>
      </c>
      <c r="G27" s="21" t="str">
        <f t="shared" si="0"/>
        <v>奇昊汽车系统（苏州）有限公司 江苏省苏州市工业园区泾东路35号 215121 江苏省苏州市 中国</v>
      </c>
    </row>
    <row r="28" spans="1:7">
      <c r="A28" s="22" t="s">
        <v>127</v>
      </c>
      <c r="B28" s="23">
        <v>9300</v>
      </c>
      <c r="C28" s="37" t="s">
        <v>128</v>
      </c>
      <c r="D28" s="27" t="s">
        <v>125</v>
      </c>
      <c r="E28" s="25">
        <v>110000</v>
      </c>
      <c r="F28" s="27" t="s">
        <v>129</v>
      </c>
      <c r="G28" s="21" t="str">
        <f t="shared" si="0"/>
        <v>KIRCHHOFF Automotive (Shenyang) Co. Ltd. no. 31, Dagucheng Street, Dadong District 110000 Shenyang City China</v>
      </c>
    </row>
    <row r="29" spans="1:7">
      <c r="A29" s="55" t="s">
        <v>204</v>
      </c>
      <c r="B29" s="23">
        <v>9300</v>
      </c>
      <c r="C29" s="55" t="s">
        <v>205</v>
      </c>
      <c r="D29" s="55" t="s">
        <v>202</v>
      </c>
      <c r="E29" s="25">
        <v>110000</v>
      </c>
      <c r="F29" s="55" t="s">
        <v>206</v>
      </c>
      <c r="G29" s="21" t="str">
        <f t="shared" si="0"/>
        <v>沈阳奇昊汽车配件有限公司 
辽宁省沈阳市大东区大古城街33号（虎石台欧盟经济开发区内） 110000 辽宁省沈阳市 中国</v>
      </c>
    </row>
  </sheetData>
  <sheetProtection password="C814" sheet="1" objects="1" scenarios="1"/>
  <autoFilter ref="A1:F27">
    <sortState ref="A2:F27">
      <sortCondition ref="B1:B26"/>
    </sortState>
  </autoFilter>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5" defaultRowHeight="16.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Instructions Pre-Serial Parts</vt:lpstr>
      <vt:lpstr>Pre-Serial Parts</vt:lpstr>
      <vt:lpstr>Instructions Tools</vt:lpstr>
      <vt:lpstr>Tools</vt:lpstr>
      <vt:lpstr>Extra Shipping Address</vt:lpstr>
      <vt:lpstr>Liste</vt:lpstr>
      <vt:lpstr>Address Plants</vt:lpstr>
      <vt:lpstr>Arkusz3</vt:lpstr>
      <vt:lpstr>'Pre-Serial Parts'!Druckbereich</vt:lpstr>
      <vt:lpstr>Tools!Druckbereich</vt:lpstr>
    </vt:vector>
  </TitlesOfParts>
  <Company>Kirchhoff Automotive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Chadaj, Leszek</dc:creator>
  <cp:lastModifiedBy>Schneider, David</cp:lastModifiedBy>
  <cp:lastPrinted>2019-09-05T11:14:23Z</cp:lastPrinted>
  <dcterms:created xsi:type="dcterms:W3CDTF">2015-04-20T10:36:03Z</dcterms:created>
  <dcterms:modified xsi:type="dcterms:W3CDTF">2023-08-08T10:02:35Z</dcterms:modified>
</cp:coreProperties>
</file>